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'Sheet1'!$A$1:$C$81</definedName>
  </definedNames>
  <calcPr fullCalcOnLoad="1"/>
</workbook>
</file>

<file path=xl/sharedStrings.xml><?xml version="1.0" encoding="utf-8"?>
<sst xmlns="http://schemas.openxmlformats.org/spreadsheetml/2006/main" count="82" uniqueCount="78">
  <si>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</si>
  <si>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</si>
  <si>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</si>
  <si>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</si>
  <si>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</si>
  <si>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</si>
  <si>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</si>
  <si>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</si>
  <si>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</si>
  <si>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</si>
  <si>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</si>
  <si>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</si>
  <si>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</si>
  <si>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</si>
  <si>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</si>
  <si>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</si>
  <si>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</si>
  <si>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</si>
  <si>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</si>
  <si>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</si>
  <si>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</si>
  <si>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</si>
  <si>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</si>
  <si>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</si>
  <si>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</si>
  <si>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</si>
  <si>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</si>
  <si>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</si>
  <si>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</si>
  <si>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</si>
  <si>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</si>
  <si>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</si>
  <si>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</si>
  <si>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</si>
  <si>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</si>
  <si>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</si>
  <si>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</si>
  <si>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</si>
  <si>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</si>
  <si>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Остале уплате-Министарство здраља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</si>
  <si>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</si>
  <si>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</si>
  <si>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</si>
  <si>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Материјални трошкови-асигнација (номинални) варијабилни</t>
  </si>
  <si>
    <t>ПРОМЕНЕ НА РАЧУНУ "ОБ СТЕФАН ВИСОКИ"СМЕДЕРЕВСКА ПАЛАНКА  840-0000000211661-10       БРОЈ 115</t>
  </si>
  <si>
    <t>11.08.2021.g.</t>
  </si>
  <si>
    <t>JKP VODOVOD</t>
  </si>
  <si>
    <t>MESSER TEHNOGAS AD</t>
  </si>
  <si>
    <t>METRECO DOO</t>
  </si>
  <si>
    <t>EKO PLASTIK PLUS</t>
  </si>
  <si>
    <t>VINTEC DOO</t>
  </si>
  <si>
    <t>SZTR AKVAMARIN</t>
  </si>
  <si>
    <t>BIOLOGIST GROUP</t>
  </si>
  <si>
    <t>ACOMA DOO</t>
  </si>
  <si>
    <t>PAPIRDOL DOO</t>
  </si>
  <si>
    <t>ZZJ POZAREVAC</t>
  </si>
  <si>
    <t>INEL MEDIC VP</t>
  </si>
  <si>
    <t>NIK ELEKTRO</t>
  </si>
  <si>
    <t>SUPERLAB DOO</t>
  </si>
  <si>
    <t>PWW</t>
  </si>
  <si>
    <t>INTERKOMERC DOO</t>
  </si>
  <si>
    <t>DAVID PAJIC</t>
  </si>
  <si>
    <t>JP POŠTA SRBIJE</t>
  </si>
  <si>
    <t>INSTITUT ZA TRANSFUZIJU KRVI BG</t>
  </si>
  <si>
    <t>INO PHARM DOO</t>
  </si>
  <si>
    <t>EUMED DOO</t>
  </si>
  <si>
    <t>FARMALOGIST DOO</t>
  </si>
  <si>
    <t>MESARA LOLA DOO</t>
  </si>
  <si>
    <t>KRUNA KOMERC DOO</t>
  </si>
  <si>
    <t>BIOSTENT DOO</t>
  </si>
  <si>
    <t>SINOPHARM DOO</t>
  </si>
  <si>
    <t>VICOR DOO</t>
  </si>
  <si>
    <t>BEOHEM-3</t>
  </si>
  <si>
    <t>ECOTRADE BG</t>
  </si>
  <si>
    <t>ESENSA DOO</t>
  </si>
  <si>
    <t>LAYON DOO</t>
  </si>
  <si>
    <t>PHOENIX PHARMA DOO</t>
  </si>
  <si>
    <t>PROMEDIA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</si>
</sst>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7" applyNumberFormat="0" applyFill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8" fillId="0" borderId="10" xfId="0" applyFont="1" applyBorder="1" applyAlignment="1">
      <alignment horizontal="left" vertical="center"/>
    </xf>
    <xf numFmtId="2" fontId="49" fillId="0" borderId="10" xfId="0" applyNumberFormat="1" applyFont="1" applyBorder="1" applyAlignment="1">
      <alignment wrapText="1"/>
    </xf>
    <xf numFmtId="4" fontId="49" fillId="0" borderId="11" xfId="0" applyNumberFormat="1" applyFont="1" applyBorder="1" applyAlignment="1">
      <alignment wrapText="1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4" fontId="31" fillId="0" borderId="10" xfId="15" applyNumberFormat="1" applyFont="1" applyFill="1" applyBorder="1" applyAlignment="1" applyProtection="1">
      <alignment horizontal="right"/>
      <protection/>
    </xf>
    <xf numFmtId="2" fontId="49" fillId="0" borderId="12" xfId="0" applyNumberFormat="1" applyFont="1" applyBorder="1" applyAlignment="1">
      <alignment wrapText="1"/>
    </xf>
    <xf numFmtId="4" fontId="48" fillId="0" borderId="11" xfId="0" applyNumberFormat="1" applyFont="1" applyBorder="1" applyAlignment="1">
      <alignment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2" fontId="50" fillId="0" borderId="0" xfId="0" applyNumberFormat="1" applyFont="1" applyAlignment="1">
      <alignment/>
    </xf>
    <xf numFmtId="0" fontId="48" fillId="0" borderId="12" xfId="0" applyFont="1" applyBorder="1" applyAlignment="1">
      <alignment horizontal="left" vertical="center"/>
    </xf>
    <xf numFmtId="0" fontId="51" fillId="0" borderId="10" xfId="0" applyFont="1" applyBorder="1" applyAlignment="1">
      <alignment/>
    </xf>
    <xf numFmtId="4" fontId="51" fillId="0" borderId="10" xfId="0" applyNumberFormat="1" applyFont="1" applyBorder="1" applyAlignment="1">
      <alignment/>
    </xf>
    <xf numFmtId="2" fontId="51" fillId="0" borderId="10" xfId="0" applyNumberFormat="1" applyFont="1" applyBorder="1" applyAlignment="1">
      <alignment/>
    </xf>
    <xf numFmtId="2" fontId="49" fillId="0" borderId="0" xfId="0" applyNumberFormat="1" applyFont="1" applyAlignment="1">
      <alignment/>
    </xf>
    <xf numFmtId="0" fontId="48" fillId="0" borderId="0" xfId="0" applyFont="1" applyAlignment="1">
      <alignment/>
    </xf>
    <xf numFmtId="2" fontId="48" fillId="0" borderId="0" xfId="0" applyNumberFormat="1" applyFont="1" applyAlignment="1">
      <alignment/>
    </xf>
    <xf numFmtId="2" fontId="3" fillId="0" borderId="11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52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wrapText="1"/>
    </xf>
    <xf numFmtId="4" fontId="6" fillId="0" borderId="11" xfId="0" applyNumberFormat="1" applyFont="1" applyBorder="1" applyAlignment="1">
      <alignment wrapText="1"/>
    </xf>
    <xf numFmtId="0" fontId="53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/>
    </xf>
    <xf numFmtId="4" fontId="53" fillId="0" borderId="10" xfId="0" applyNumberFormat="1" applyFont="1" applyBorder="1" applyAlignment="1">
      <alignment/>
    </xf>
    <xf numFmtId="2" fontId="53" fillId="0" borderId="10" xfId="0" applyNumberFormat="1" applyFont="1" applyBorder="1" applyAlignment="1">
      <alignment/>
    </xf>
    <xf numFmtId="2" fontId="53" fillId="0" borderId="12" xfId="0" applyNumberFormat="1" applyFont="1" applyBorder="1" applyAlignment="1">
      <alignment wrapText="1"/>
    </xf>
    <xf numFmtId="4" fontId="5" fillId="0" borderId="11" xfId="0" applyNumberFormat="1" applyFont="1" applyBorder="1" applyAlignment="1">
      <alignment wrapText="1"/>
    </xf>
    <xf numFmtId="0" fontId="3" fillId="0" borderId="13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 vertical="distributed"/>
    </xf>
    <xf numFmtId="0" fontId="3" fillId="0" borderId="16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17" xfId="0" applyFont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0" fontId="3" fillId="0" borderId="19" xfId="0" applyFont="1" applyBorder="1" applyAlignment="1">
      <alignment horizontal="center" vertical="distributed"/>
    </xf>
    <xf numFmtId="0" fontId="3" fillId="0" borderId="20" xfId="0" applyFont="1" applyBorder="1" applyAlignment="1">
      <alignment horizontal="center" vertical="distributed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showGridLines="0" tabSelected="1"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59" t="s">
        <v>44</v>
      </c>
      <c r="B1" s="60"/>
      <c r="C1" s="61"/>
      <c r="F1" s="4"/>
      <c r="H1" s="8"/>
      <c r="I1" s="10"/>
      <c r="J1" s="8"/>
      <c r="K1" s="10"/>
    </row>
    <row r="2" spans="1:11" s="1" customFormat="1" ht="33" customHeight="1">
      <c r="A2" s="62"/>
      <c r="B2" s="63"/>
      <c r="C2" s="64"/>
      <c r="F2" s="4"/>
      <c r="I2" s="11"/>
      <c r="K2" s="11"/>
    </row>
    <row r="3" spans="1:11" s="2" customFormat="1" ht="23.25" customHeight="1" hidden="1">
      <c r="A3" s="65"/>
      <c r="B3" s="66"/>
      <c r="C3" s="67"/>
      <c r="F3" s="5"/>
      <c r="I3" s="12"/>
      <c r="K3" s="12"/>
    </row>
    <row r="4" spans="2:11" s="2" customFormat="1" ht="24.75" customHeight="1">
      <c r="B4" s="21"/>
      <c r="C4" s="17" t="s">
        <v>45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26</v>
      </c>
      <c r="C7" s="19">
        <v>6445343.609999999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39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f>C80</f>
        <v>6445343.609999999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f>C6+C7+C8+C9+C10+C11-C12</f>
        <v>0</v>
      </c>
      <c r="F13" s="7"/>
      <c r="I13" s="12"/>
      <c r="K13" s="12"/>
    </row>
    <row r="14" spans="2:11" s="2" customFormat="1" ht="18" hidden="1">
      <c r="B14" s="23"/>
      <c r="C14" s="18">
        <f>SUM(C8:C12)</f>
        <v>6445343.609999999</v>
      </c>
      <c r="F14" s="7"/>
      <c r="I14" s="12"/>
      <c r="K14" s="12"/>
    </row>
    <row r="15" spans="2:11" s="2" customFormat="1" ht="23.25" customHeight="1">
      <c r="B15" s="68" t="s">
        <v>11</v>
      </c>
      <c r="C15" s="69"/>
      <c r="D15" s="14"/>
      <c r="F15" s="7"/>
      <c r="I15" s="12"/>
      <c r="K15" s="12"/>
    </row>
    <row r="16" spans="1:11" s="2" customFormat="1" ht="36" customHeight="1">
      <c r="A16" s="3">
        <v>9</v>
      </c>
      <c r="B16" s="23" t="s">
        <v>43</v>
      </c>
      <c r="C16" s="19">
        <v>0</v>
      </c>
      <c r="F16" s="5"/>
      <c r="H16" s="9"/>
      <c r="I16" s="12"/>
      <c r="K16" s="12"/>
    </row>
    <row r="17" spans="1:11" s="2" customFormat="1" ht="24" customHeight="1">
      <c r="A17" s="3">
        <v>10</v>
      </c>
      <c r="B17" s="23" t="s">
        <v>41</v>
      </c>
      <c r="C17" s="14">
        <f>C18+C19+C20+C21+C22+C23+C24+C25+C26+C27+C28+C29+C30+C31+C32+C33</f>
        <v>1696555.2000000002</v>
      </c>
      <c r="F17" s="5"/>
      <c r="H17" s="9"/>
      <c r="I17" s="12"/>
      <c r="K17" s="12"/>
    </row>
    <row r="18" spans="1:11" s="47" customFormat="1" ht="24" customHeight="1">
      <c r="A18" s="46"/>
      <c r="B18" s="51" t="s">
        <v>46</v>
      </c>
      <c r="C18" s="52">
        <v>774535.21</v>
      </c>
      <c r="F18" s="48"/>
      <c r="H18" s="49"/>
      <c r="I18" s="50"/>
      <c r="K18" s="50"/>
    </row>
    <row r="19" spans="1:11" s="47" customFormat="1" ht="24" customHeight="1">
      <c r="A19" s="46"/>
      <c r="B19" s="51" t="s">
        <v>49</v>
      </c>
      <c r="C19" s="52">
        <v>38400</v>
      </c>
      <c r="F19" s="48"/>
      <c r="H19" s="49"/>
      <c r="I19" s="50"/>
      <c r="K19" s="50"/>
    </row>
    <row r="20" spans="1:11" s="47" customFormat="1" ht="24" customHeight="1">
      <c r="A20" s="46"/>
      <c r="B20" s="51" t="s">
        <v>50</v>
      </c>
      <c r="C20" s="52">
        <v>41400</v>
      </c>
      <c r="F20" s="48"/>
      <c r="H20" s="49"/>
      <c r="I20" s="50"/>
      <c r="K20" s="50"/>
    </row>
    <row r="21" spans="1:11" s="47" customFormat="1" ht="24" customHeight="1">
      <c r="A21" s="46"/>
      <c r="B21" s="51" t="s">
        <v>51</v>
      </c>
      <c r="C21" s="52">
        <v>19360</v>
      </c>
      <c r="F21" s="48"/>
      <c r="H21" s="49"/>
      <c r="I21" s="50"/>
      <c r="K21" s="50"/>
    </row>
    <row r="22" spans="1:11" s="47" customFormat="1" ht="24" customHeight="1">
      <c r="A22" s="46"/>
      <c r="B22" s="51" t="s">
        <v>52</v>
      </c>
      <c r="C22" s="52">
        <v>12600</v>
      </c>
      <c r="F22" s="48"/>
      <c r="H22" s="49"/>
      <c r="I22" s="50"/>
      <c r="K22" s="50"/>
    </row>
    <row r="23" spans="1:11" s="47" customFormat="1" ht="24" customHeight="1">
      <c r="A23" s="46"/>
      <c r="B23" s="51" t="s">
        <v>53</v>
      </c>
      <c r="C23" s="52">
        <v>248736</v>
      </c>
      <c r="F23" s="48"/>
      <c r="H23" s="49"/>
      <c r="I23" s="50"/>
      <c r="K23" s="50"/>
    </row>
    <row r="24" spans="1:11" s="47" customFormat="1" ht="24" customHeight="1">
      <c r="A24" s="46"/>
      <c r="B24" s="51" t="s">
        <v>54</v>
      </c>
      <c r="C24" s="52">
        <v>121185.6</v>
      </c>
      <c r="F24" s="48"/>
      <c r="H24" s="49"/>
      <c r="I24" s="50"/>
      <c r="K24" s="50"/>
    </row>
    <row r="25" spans="1:11" s="47" customFormat="1" ht="24" customHeight="1">
      <c r="A25" s="46"/>
      <c r="B25" s="51" t="s">
        <v>55</v>
      </c>
      <c r="C25" s="52">
        <v>3500</v>
      </c>
      <c r="F25" s="48"/>
      <c r="H25" s="49"/>
      <c r="I25" s="50"/>
      <c r="K25" s="50"/>
    </row>
    <row r="26" spans="1:11" s="47" customFormat="1" ht="24" customHeight="1">
      <c r="A26" s="46"/>
      <c r="B26" s="51" t="s">
        <v>56</v>
      </c>
      <c r="C26" s="52">
        <v>18720</v>
      </c>
      <c r="F26" s="48"/>
      <c r="H26" s="49"/>
      <c r="I26" s="50"/>
      <c r="K26" s="50"/>
    </row>
    <row r="27" spans="1:11" s="47" customFormat="1" ht="24" customHeight="1">
      <c r="A27" s="46"/>
      <c r="B27" s="51" t="s">
        <v>57</v>
      </c>
      <c r="C27" s="52">
        <v>160325</v>
      </c>
      <c r="F27" s="48"/>
      <c r="H27" s="49"/>
      <c r="I27" s="50"/>
      <c r="K27" s="50"/>
    </row>
    <row r="28" spans="1:11" s="47" customFormat="1" ht="24" customHeight="1">
      <c r="A28" s="46"/>
      <c r="B28" s="51" t="s">
        <v>58</v>
      </c>
      <c r="C28" s="52">
        <v>12168</v>
      </c>
      <c r="F28" s="48"/>
      <c r="H28" s="49"/>
      <c r="I28" s="50"/>
      <c r="K28" s="50"/>
    </row>
    <row r="29" spans="1:11" s="47" customFormat="1" ht="24" customHeight="1">
      <c r="A29" s="46"/>
      <c r="B29" s="51" t="s">
        <v>48</v>
      </c>
      <c r="C29" s="52">
        <v>42720</v>
      </c>
      <c r="F29" s="48"/>
      <c r="H29" s="49"/>
      <c r="I29" s="50"/>
      <c r="K29" s="50"/>
    </row>
    <row r="30" spans="1:11" s="47" customFormat="1" ht="24" customHeight="1">
      <c r="A30" s="46"/>
      <c r="B30" s="51" t="s">
        <v>59</v>
      </c>
      <c r="C30" s="52">
        <v>152424.27</v>
      </c>
      <c r="F30" s="48"/>
      <c r="H30" s="49"/>
      <c r="I30" s="50"/>
      <c r="K30" s="50"/>
    </row>
    <row r="31" spans="1:11" s="47" customFormat="1" ht="24" customHeight="1">
      <c r="A31" s="46"/>
      <c r="B31" s="51" t="s">
        <v>60</v>
      </c>
      <c r="C31" s="52">
        <v>2481.12</v>
      </c>
      <c r="F31" s="48"/>
      <c r="H31" s="49"/>
      <c r="I31" s="50"/>
      <c r="K31" s="50"/>
    </row>
    <row r="32" spans="1:11" s="47" customFormat="1" ht="24" customHeight="1">
      <c r="A32" s="46"/>
      <c r="B32" s="51" t="s">
        <v>61</v>
      </c>
      <c r="C32" s="52">
        <v>8016</v>
      </c>
      <c r="F32" s="48"/>
      <c r="H32" s="49"/>
      <c r="I32" s="50"/>
      <c r="K32" s="50"/>
    </row>
    <row r="33" spans="1:11" s="47" customFormat="1" ht="24" customHeight="1">
      <c r="A33" s="46"/>
      <c r="B33" s="51" t="s">
        <v>62</v>
      </c>
      <c r="C33" s="52">
        <v>39984</v>
      </c>
      <c r="F33" s="48"/>
      <c r="H33" s="49"/>
      <c r="I33" s="50"/>
      <c r="K33" s="50"/>
    </row>
    <row r="34" spans="1:11" s="2" customFormat="1" ht="23.25" customHeight="1">
      <c r="A34" s="3">
        <v>11</v>
      </c>
      <c r="B34" s="23" t="s">
        <v>21</v>
      </c>
      <c r="C34" s="19">
        <f>C35</f>
        <v>78430</v>
      </c>
      <c r="F34" s="5"/>
      <c r="I34" s="12"/>
      <c r="K34" s="12"/>
    </row>
    <row r="35" spans="1:11" s="47" customFormat="1" ht="24" customHeight="1">
      <c r="A35" s="46"/>
      <c r="B35" s="51" t="s">
        <v>64</v>
      </c>
      <c r="C35" s="52">
        <v>78430</v>
      </c>
      <c r="F35" s="48"/>
      <c r="H35" s="49"/>
      <c r="I35" s="50"/>
      <c r="K35" s="50"/>
    </row>
    <row r="36" spans="1:11" s="2" customFormat="1" ht="23.25" customHeight="1">
      <c r="A36" s="3">
        <v>12</v>
      </c>
      <c r="B36" s="23" t="s">
        <v>27</v>
      </c>
      <c r="C36" s="14">
        <f>C37+C38</f>
        <v>2468005.5</v>
      </c>
      <c r="F36" s="5"/>
      <c r="I36" s="12"/>
      <c r="K36" s="12"/>
    </row>
    <row r="37" spans="1:11" s="47" customFormat="1" ht="24" customHeight="1">
      <c r="A37" s="46"/>
      <c r="B37" s="51" t="s">
        <v>47</v>
      </c>
      <c r="C37" s="52">
        <v>105349.86</v>
      </c>
      <c r="F37" s="48"/>
      <c r="H37" s="49"/>
      <c r="I37" s="50"/>
      <c r="K37" s="50"/>
    </row>
    <row r="38" spans="1:11" s="47" customFormat="1" ht="24" customHeight="1">
      <c r="A38" s="46"/>
      <c r="B38" s="51" t="s">
        <v>47</v>
      </c>
      <c r="C38" s="52">
        <v>2362655.64</v>
      </c>
      <c r="F38" s="48"/>
      <c r="H38" s="49"/>
      <c r="I38" s="50"/>
      <c r="K38" s="50"/>
    </row>
    <row r="39" spans="1:11" s="28" customFormat="1" ht="23.25" customHeight="1">
      <c r="A39" s="25">
        <v>13</v>
      </c>
      <c r="B39" s="26" t="s">
        <v>20</v>
      </c>
      <c r="C39" s="14">
        <v>0</v>
      </c>
      <c r="F39" s="29"/>
      <c r="I39" s="30"/>
      <c r="K39" s="30"/>
    </row>
    <row r="40" spans="1:11" s="28" customFormat="1" ht="25.5" customHeight="1">
      <c r="A40" s="25">
        <v>14</v>
      </c>
      <c r="B40" s="26" t="s">
        <v>28</v>
      </c>
      <c r="C40" s="14">
        <v>0</v>
      </c>
      <c r="F40" s="29"/>
      <c r="I40" s="30"/>
      <c r="K40" s="30"/>
    </row>
    <row r="41" spans="1:11" s="28" customFormat="1" ht="25.5" customHeight="1">
      <c r="A41" s="25">
        <v>15</v>
      </c>
      <c r="B41" s="26" t="s">
        <v>31</v>
      </c>
      <c r="C41" s="14">
        <v>0</v>
      </c>
      <c r="F41" s="29"/>
      <c r="I41" s="30"/>
      <c r="K41" s="30"/>
    </row>
    <row r="42" spans="1:11" s="28" customFormat="1" ht="22.5" customHeight="1">
      <c r="A42" s="25">
        <v>16</v>
      </c>
      <c r="B42" s="26" t="s">
        <v>12</v>
      </c>
      <c r="C42" s="14">
        <v>0</v>
      </c>
      <c r="F42" s="31"/>
      <c r="I42" s="30"/>
      <c r="K42" s="30"/>
    </row>
    <row r="43" spans="1:11" s="28" customFormat="1" ht="24.75" customHeight="1">
      <c r="A43" s="25">
        <v>17</v>
      </c>
      <c r="B43" s="26" t="s">
        <v>19</v>
      </c>
      <c r="C43" s="14">
        <v>0</v>
      </c>
      <c r="F43" s="31"/>
      <c r="I43" s="30"/>
      <c r="K43" s="30"/>
    </row>
    <row r="44" spans="1:11" s="28" customFormat="1" ht="27" customHeight="1">
      <c r="A44" s="25">
        <v>18</v>
      </c>
      <c r="B44" s="26" t="s">
        <v>23</v>
      </c>
      <c r="C44" s="14">
        <f>C45</f>
        <v>275092.3</v>
      </c>
      <c r="F44" s="29"/>
      <c r="I44" s="30"/>
      <c r="K44" s="30"/>
    </row>
    <row r="45" spans="1:11" s="47" customFormat="1" ht="24" customHeight="1">
      <c r="A45" s="46"/>
      <c r="B45" s="51" t="s">
        <v>63</v>
      </c>
      <c r="C45" s="52">
        <v>275092.3</v>
      </c>
      <c r="F45" s="48"/>
      <c r="H45" s="49"/>
      <c r="I45" s="50"/>
      <c r="K45" s="50"/>
    </row>
    <row r="46" spans="1:11" s="28" customFormat="1" ht="39.75" customHeight="1">
      <c r="A46" s="25">
        <v>19</v>
      </c>
      <c r="B46" s="26" t="s">
        <v>37</v>
      </c>
      <c r="C46" s="14">
        <v>0</v>
      </c>
      <c r="F46" s="29"/>
      <c r="I46" s="30"/>
      <c r="K46" s="30"/>
    </row>
    <row r="47" spans="1:11" s="28" customFormat="1" ht="36" customHeight="1">
      <c r="A47" s="25">
        <v>20</v>
      </c>
      <c r="B47" s="26" t="s">
        <v>34</v>
      </c>
      <c r="C47" s="14">
        <f>C48+C49+C50+C51+C52+C53+C54+C55+C56+C57</f>
        <v>1195133.94</v>
      </c>
      <c r="F47" s="29"/>
      <c r="I47" s="30"/>
      <c r="K47" s="30"/>
    </row>
    <row r="48" spans="1:11" s="54" customFormat="1" ht="22.5" customHeight="1">
      <c r="A48" s="53"/>
      <c r="B48" s="57" t="s">
        <v>69</v>
      </c>
      <c r="C48" s="58">
        <v>62370</v>
      </c>
      <c r="F48" s="55"/>
      <c r="I48" s="56"/>
      <c r="K48" s="56"/>
    </row>
    <row r="49" spans="1:11" s="54" customFormat="1" ht="22.5" customHeight="1">
      <c r="A49" s="53"/>
      <c r="B49" s="57" t="s">
        <v>66</v>
      </c>
      <c r="C49" s="58">
        <v>156464</v>
      </c>
      <c r="F49" s="55"/>
      <c r="I49" s="56"/>
      <c r="K49" s="56"/>
    </row>
    <row r="50" spans="1:11" s="54" customFormat="1" ht="22.5" customHeight="1">
      <c r="A50" s="53"/>
      <c r="B50" s="57" t="s">
        <v>70</v>
      </c>
      <c r="C50" s="58">
        <v>397124.5</v>
      </c>
      <c r="F50" s="55"/>
      <c r="I50" s="56"/>
      <c r="K50" s="56"/>
    </row>
    <row r="51" spans="1:11" s="54" customFormat="1" ht="22.5" customHeight="1">
      <c r="A51" s="53"/>
      <c r="B51" s="57" t="s">
        <v>71</v>
      </c>
      <c r="C51" s="58">
        <v>189060</v>
      </c>
      <c r="F51" s="55"/>
      <c r="I51" s="56"/>
      <c r="K51" s="56"/>
    </row>
    <row r="52" spans="1:11" s="54" customFormat="1" ht="22.5" customHeight="1">
      <c r="A52" s="53"/>
      <c r="B52" s="57" t="s">
        <v>72</v>
      </c>
      <c r="C52" s="58">
        <v>78720</v>
      </c>
      <c r="F52" s="55"/>
      <c r="I52" s="56"/>
      <c r="K52" s="56"/>
    </row>
    <row r="53" spans="1:11" s="54" customFormat="1" ht="22.5" customHeight="1">
      <c r="A53" s="53"/>
      <c r="B53" s="57" t="s">
        <v>73</v>
      </c>
      <c r="C53" s="58">
        <v>1305.6</v>
      </c>
      <c r="F53" s="55"/>
      <c r="I53" s="56"/>
      <c r="K53" s="56"/>
    </row>
    <row r="54" spans="1:11" s="54" customFormat="1" ht="22.5" customHeight="1">
      <c r="A54" s="53"/>
      <c r="B54" s="57" t="s">
        <v>74</v>
      </c>
      <c r="C54" s="58">
        <v>55728</v>
      </c>
      <c r="F54" s="55"/>
      <c r="I54" s="56"/>
      <c r="K54" s="56"/>
    </row>
    <row r="55" spans="1:11" s="54" customFormat="1" ht="22.5" customHeight="1">
      <c r="A55" s="53"/>
      <c r="B55" s="57" t="s">
        <v>75</v>
      </c>
      <c r="C55" s="58">
        <v>6435</v>
      </c>
      <c r="F55" s="55"/>
      <c r="I55" s="56"/>
      <c r="K55" s="56"/>
    </row>
    <row r="56" spans="1:11" s="54" customFormat="1" ht="22.5" customHeight="1">
      <c r="A56" s="53"/>
      <c r="B56" s="57" t="s">
        <v>76</v>
      </c>
      <c r="C56" s="58">
        <v>204942.84</v>
      </c>
      <c r="F56" s="55"/>
      <c r="I56" s="56"/>
      <c r="K56" s="56"/>
    </row>
    <row r="57" spans="1:11" s="54" customFormat="1" ht="22.5" customHeight="1">
      <c r="A57" s="53"/>
      <c r="B57" s="57" t="s">
        <v>77</v>
      </c>
      <c r="C57" s="58">
        <v>42984</v>
      </c>
      <c r="F57" s="55"/>
      <c r="I57" s="56"/>
      <c r="K57" s="56"/>
    </row>
    <row r="58" spans="1:11" s="28" customFormat="1" ht="34.5" customHeight="1">
      <c r="A58" s="25">
        <v>21</v>
      </c>
      <c r="B58" s="26" t="s">
        <v>33</v>
      </c>
      <c r="C58" s="14">
        <v>0</v>
      </c>
      <c r="F58" s="29"/>
      <c r="I58" s="30"/>
      <c r="K58" s="30"/>
    </row>
    <row r="59" spans="1:11" s="28" customFormat="1" ht="34.5" customHeight="1">
      <c r="A59" s="25">
        <v>22</v>
      </c>
      <c r="B59" s="26" t="s">
        <v>40</v>
      </c>
      <c r="C59" s="44">
        <v>0</v>
      </c>
      <c r="F59" s="29"/>
      <c r="I59" s="30"/>
      <c r="K59" s="30"/>
    </row>
    <row r="60" spans="1:11" s="28" customFormat="1" ht="23.25" customHeight="1">
      <c r="A60" s="25">
        <v>23</v>
      </c>
      <c r="B60" s="26" t="s">
        <v>38</v>
      </c>
      <c r="C60" s="14">
        <v>0</v>
      </c>
      <c r="F60" s="29"/>
      <c r="I60" s="30"/>
      <c r="K60" s="30"/>
    </row>
    <row r="61" spans="1:11" s="28" customFormat="1" ht="25.5" customHeight="1">
      <c r="A61" s="25">
        <v>24</v>
      </c>
      <c r="B61" s="26" t="s">
        <v>30</v>
      </c>
      <c r="C61" s="14">
        <v>0</v>
      </c>
      <c r="F61" s="29"/>
      <c r="I61" s="30"/>
      <c r="K61" s="30"/>
    </row>
    <row r="62" spans="1:11" s="28" customFormat="1" ht="22.5" customHeight="1">
      <c r="A62" s="25">
        <v>25</v>
      </c>
      <c r="B62" s="32" t="s">
        <v>29</v>
      </c>
      <c r="C62" s="14">
        <f>C63</f>
        <v>15400</v>
      </c>
      <c r="F62" s="29"/>
      <c r="I62" s="30"/>
      <c r="K62" s="30"/>
    </row>
    <row r="63" spans="1:11" s="54" customFormat="1" ht="22.5" customHeight="1">
      <c r="A63" s="53"/>
      <c r="B63" s="57" t="s">
        <v>65</v>
      </c>
      <c r="C63" s="58">
        <v>15400</v>
      </c>
      <c r="F63" s="55"/>
      <c r="I63" s="56"/>
      <c r="K63" s="56"/>
    </row>
    <row r="64" spans="1:11" s="28" customFormat="1" ht="23.25" customHeight="1">
      <c r="A64" s="25">
        <v>26</v>
      </c>
      <c r="B64" s="26" t="s">
        <v>35</v>
      </c>
      <c r="C64" s="14">
        <v>0</v>
      </c>
      <c r="F64" s="29"/>
      <c r="I64" s="30"/>
      <c r="K64" s="30"/>
    </row>
    <row r="65" spans="1:11" s="28" customFormat="1" ht="23.25" customHeight="1">
      <c r="A65" s="25">
        <v>27</v>
      </c>
      <c r="B65" s="26" t="s">
        <v>36</v>
      </c>
      <c r="C65" s="14">
        <f>C66+C67</f>
        <v>18624</v>
      </c>
      <c r="F65" s="29"/>
      <c r="I65" s="30"/>
      <c r="K65" s="30"/>
    </row>
    <row r="66" spans="1:11" s="54" customFormat="1" ht="22.5" customHeight="1">
      <c r="A66" s="53"/>
      <c r="B66" s="57" t="s">
        <v>66</v>
      </c>
      <c r="C66" s="58">
        <v>16776</v>
      </c>
      <c r="F66" s="55"/>
      <c r="I66" s="56"/>
      <c r="K66" s="56"/>
    </row>
    <row r="67" spans="1:11" s="54" customFormat="1" ht="22.5" customHeight="1">
      <c r="A67" s="53"/>
      <c r="B67" s="57" t="s">
        <v>65</v>
      </c>
      <c r="C67" s="58">
        <v>1848</v>
      </c>
      <c r="F67" s="55"/>
      <c r="I67" s="56"/>
      <c r="K67" s="56"/>
    </row>
    <row r="68" spans="1:11" s="28" customFormat="1" ht="25.5" customHeight="1">
      <c r="A68" s="25">
        <v>28</v>
      </c>
      <c r="B68" s="26" t="s">
        <v>16</v>
      </c>
      <c r="C68" s="14">
        <v>0</v>
      </c>
      <c r="F68" s="29"/>
      <c r="I68" s="30"/>
      <c r="K68" s="30"/>
    </row>
    <row r="69" spans="1:11" s="28" customFormat="1" ht="24" customHeight="1">
      <c r="A69" s="25">
        <v>29</v>
      </c>
      <c r="B69" s="26" t="s">
        <v>18</v>
      </c>
      <c r="C69" s="14">
        <v>0</v>
      </c>
      <c r="F69" s="33"/>
      <c r="I69" s="30"/>
      <c r="K69" s="30"/>
    </row>
    <row r="70" spans="1:11" s="28" customFormat="1" ht="24.75" customHeight="1">
      <c r="A70" s="25">
        <v>30</v>
      </c>
      <c r="B70" s="26" t="s">
        <v>22</v>
      </c>
      <c r="C70" s="14">
        <f>C71+C72+C73</f>
        <v>698102.67</v>
      </c>
      <c r="F70" s="27"/>
      <c r="I70" s="30"/>
      <c r="K70" s="30"/>
    </row>
    <row r="71" spans="1:11" s="54" customFormat="1" ht="22.5" customHeight="1">
      <c r="A71" s="53"/>
      <c r="B71" s="57" t="s">
        <v>67</v>
      </c>
      <c r="C71" s="58">
        <v>499342.32</v>
      </c>
      <c r="F71" s="55"/>
      <c r="I71" s="56"/>
      <c r="K71" s="56"/>
    </row>
    <row r="72" spans="1:11" s="54" customFormat="1" ht="22.5" customHeight="1">
      <c r="A72" s="53"/>
      <c r="B72" s="57" t="s">
        <v>60</v>
      </c>
      <c r="C72" s="58">
        <v>99307.25</v>
      </c>
      <c r="F72" s="55"/>
      <c r="I72" s="56"/>
      <c r="K72" s="56"/>
    </row>
    <row r="73" spans="1:11" s="54" customFormat="1" ht="22.5" customHeight="1">
      <c r="A73" s="53"/>
      <c r="B73" s="57" t="s">
        <v>68</v>
      </c>
      <c r="C73" s="58">
        <v>99453.1</v>
      </c>
      <c r="F73" s="55"/>
      <c r="I73" s="56"/>
      <c r="K73" s="56"/>
    </row>
    <row r="74" spans="1:11" s="34" customFormat="1" ht="23.25" customHeight="1">
      <c r="A74" s="25">
        <v>31</v>
      </c>
      <c r="B74" s="26" t="s">
        <v>13</v>
      </c>
      <c r="C74" s="14">
        <v>0</v>
      </c>
      <c r="F74" s="35"/>
      <c r="I74" s="36"/>
      <c r="K74" s="36"/>
    </row>
    <row r="75" spans="1:11" s="34" customFormat="1" ht="21" customHeight="1">
      <c r="A75" s="25">
        <v>32</v>
      </c>
      <c r="B75" s="26" t="s">
        <v>24</v>
      </c>
      <c r="C75" s="45">
        <v>0</v>
      </c>
      <c r="F75" s="35"/>
      <c r="I75" s="36"/>
      <c r="K75" s="36"/>
    </row>
    <row r="76" spans="1:11" s="34" customFormat="1" ht="23.25" customHeight="1">
      <c r="A76" s="25">
        <v>33</v>
      </c>
      <c r="B76" s="26" t="s">
        <v>25</v>
      </c>
      <c r="C76" s="14">
        <v>0</v>
      </c>
      <c r="F76" s="35"/>
      <c r="I76" s="36"/>
      <c r="K76" s="36"/>
    </row>
    <row r="77" spans="1:11" s="34" customFormat="1" ht="23.25" customHeight="1">
      <c r="A77" s="25">
        <v>34</v>
      </c>
      <c r="B77" s="26" t="s">
        <v>32</v>
      </c>
      <c r="C77" s="14">
        <v>0</v>
      </c>
      <c r="F77" s="35"/>
      <c r="I77" s="36"/>
      <c r="K77" s="36"/>
    </row>
    <row r="78" spans="1:11" s="34" customFormat="1" ht="18">
      <c r="A78" s="25">
        <v>35</v>
      </c>
      <c r="B78" s="26" t="s">
        <v>14</v>
      </c>
      <c r="C78" s="19">
        <v>0</v>
      </c>
      <c r="F78" s="35"/>
      <c r="I78" s="36"/>
      <c r="K78" s="36"/>
    </row>
    <row r="79" spans="1:11" s="34" customFormat="1" ht="18">
      <c r="A79" s="25">
        <v>37</v>
      </c>
      <c r="B79" s="26" t="s">
        <v>42</v>
      </c>
      <c r="C79" s="14">
        <v>0</v>
      </c>
      <c r="F79" s="35"/>
      <c r="I79" s="36"/>
      <c r="K79" s="36"/>
    </row>
    <row r="80" spans="1:11" s="34" customFormat="1" ht="18">
      <c r="A80" s="37">
        <v>39</v>
      </c>
      <c r="B80" s="32" t="s">
        <v>15</v>
      </c>
      <c r="C80" s="14">
        <f>C17+C34+C36+C44+C47+C62+C65+C70</f>
        <v>6445343.609999999</v>
      </c>
      <c r="F80" s="35"/>
      <c r="I80" s="36"/>
      <c r="K80" s="36"/>
    </row>
    <row r="81" spans="1:11" s="38" customFormat="1" ht="21.75" customHeight="1">
      <c r="A81" s="38" t="s">
        <v>17</v>
      </c>
      <c r="B81" s="26"/>
      <c r="C81" s="19"/>
      <c r="F81" s="39"/>
      <c r="I81" s="40"/>
      <c r="K81" s="40"/>
    </row>
    <row r="82" spans="2:11" s="34" customFormat="1" ht="18">
      <c r="B82" s="41"/>
      <c r="C82" s="15"/>
      <c r="F82" s="35"/>
      <c r="I82" s="36"/>
      <c r="K82" s="36"/>
    </row>
    <row r="83" spans="2:11" s="34" customFormat="1" ht="18">
      <c r="B83" s="43"/>
      <c r="C83" s="42"/>
      <c r="F83" s="35"/>
      <c r="I83" s="36"/>
      <c r="K83" s="36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2021-08-11T13:24:21Z</dcterms:modified>
  <cp:category/>
  <cp:version/>
  <cp:contentType/>
  <cp:contentStatus/>
</cp:coreProperties>
</file>