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Sheet1!$A$1:$C$92</definedName>
  </definedNames>
  <calcPr calcId="124519"/>
</workbook>
</file>

<file path=xl/calcChain.xml><?xml version="1.0" encoding="utf-8"?>
<calcChain xmlns="http://schemas.openxmlformats.org/spreadsheetml/2006/main">
  <c r="C92" i="1"/>
  <c r="C84"/>
  <c r="C86"/>
  <c r="C67"/>
  <c r="C69"/>
  <c r="C59"/>
  <c r="C66"/>
  <c r="C63"/>
  <c r="C56"/>
  <c r="C54"/>
  <c r="C52" s="1"/>
  <c r="C51"/>
  <c r="C44"/>
  <c r="C41"/>
  <c r="C39"/>
  <c r="C37"/>
  <c r="C35"/>
  <c r="C31"/>
  <c r="C27"/>
  <c r="C21" l="1"/>
  <c r="D8" i="2"/>
  <c r="B5"/>
  <c r="A6"/>
</calcChain>
</file>

<file path=xl/sharedStrings.xml><?xml version="1.0" encoding="utf-8"?>
<sst xmlns="http://schemas.openxmlformats.org/spreadsheetml/2006/main" count="79" uniqueCount="58">
  <si>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</si>
  <si>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</si>
  <si>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</si>
  <si>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</si>
  <si>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</si>
  <si>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</si>
  <si>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</si>
  <si>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</si>
  <si>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</si>
  <si>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</si>
  <si>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</si>
  <si>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</si>
  <si>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</si>
  <si>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</si>
  <si>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</si>
  <si>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</si>
  <si>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</si>
  <si>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</si>
  <si>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</si>
  <si>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</si>
  <si>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</si>
  <si>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</si>
  <si>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</si>
  <si>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</si>
  <si>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</si>
  <si>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</si>
  <si>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</si>
  <si>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</si>
  <si>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</si>
  <si>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</si>
  <si>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</si>
  <si>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</si>
  <si>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</si>
  <si>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</si>
  <si>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</si>
  <si>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</si>
  <si>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</si>
  <si>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</si>
  <si>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</si>
  <si>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</si>
  <si>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</si>
  <si>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</si>
  <si>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</si>
  <si>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</si>
  <si>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</si>
  <si>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06.11.2025.g.</t>
  </si>
  <si>
    <t>Farmalogist d.o.o.</t>
  </si>
  <si>
    <t>Sopharma Trading</t>
  </si>
  <si>
    <t>VEGA DOO</t>
  </si>
  <si>
    <t>ECOTRADE BG DOO NIŠ</t>
  </si>
  <si>
    <t>ADOC D.O.O. Beograd</t>
  </si>
  <si>
    <t>B. Braun Adria RSRB d.o.o.</t>
  </si>
  <si>
    <t>Magna Pharmacia</t>
  </si>
  <si>
    <t>PHOENIX PHARMA DOO BEOGRAD</t>
  </si>
  <si>
    <t>PharmaSwiss doo</t>
  </si>
  <si>
    <t>Amicus SRB d.o.o.</t>
  </si>
  <si>
    <t>T&amp;M GROUP SOLUTIONS DOO</t>
  </si>
  <si>
    <t>ПРОМЕНЕ НА РАЧУНУ "ОБ СТЕФАН ВИСОКИ"SMED.PALANKA  840-0000000211661-10 ИЗВОД БР.112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</si>
</sst>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3" fillId="0" borderId="12" xfId="0" applyFont="1" applyBorder="1"/>
    <xf numFmtId="0" fontId="0" fillId="0" borderId="1" xfId="0" applyBorder="1" applyAlignment="1">
      <alignment vertical="top"/>
    </xf>
    <xf numFmtId="4" fontId="0" fillId="0" borderId="1" xfId="0" applyNumberForma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8" fillId="0" borderId="1" xfId="0" applyNumberFormat="1" applyFont="1" applyBorder="1" applyAlignment="1">
      <alignment horizontal="right" vertical="top"/>
    </xf>
    <xf numFmtId="164" fontId="3" fillId="2" borderId="16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3"/>
  <sheetViews>
    <sheetView tabSelected="1" view="pageBreakPreview" zoomScaleSheetLayoutView="100" workbookViewId="0">
      <selection sqref="A1:C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2" t="s">
        <v>57</v>
      </c>
      <c r="B1" s="53"/>
      <c r="C1" s="54"/>
    </row>
    <row r="2" spans="1:3" s="1" customFormat="1" ht="39" customHeight="1">
      <c r="A2" s="55"/>
      <c r="B2" s="56"/>
      <c r="C2" s="57"/>
    </row>
    <row r="3" spans="1:3" s="2" customFormat="1" ht="23.25" customHeight="1">
      <c r="A3" s="58"/>
      <c r="B3" s="59"/>
      <c r="C3" s="60"/>
    </row>
    <row r="4" spans="1:3" s="2" customFormat="1" ht="24.75" customHeight="1">
      <c r="B4" s="5"/>
      <c r="C4" s="21" t="s">
        <v>45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7948397.3399999999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7948397.3399999999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1" t="s">
        <v>10</v>
      </c>
      <c r="C16" s="62"/>
    </row>
    <row r="17" spans="1:4" s="16" customFormat="1" ht="24" customHeight="1">
      <c r="A17" s="14">
        <v>10</v>
      </c>
      <c r="B17" s="15" t="s">
        <v>14</v>
      </c>
      <c r="C17" s="29">
        <v>0</v>
      </c>
    </row>
    <row r="18" spans="1:4" s="16" customFormat="1" ht="24" customHeight="1">
      <c r="A18" s="14">
        <v>11</v>
      </c>
      <c r="B18" s="17" t="s">
        <v>13</v>
      </c>
      <c r="C18" s="27">
        <v>0</v>
      </c>
    </row>
    <row r="19" spans="1:4" s="16" customFormat="1" ht="24" customHeight="1">
      <c r="A19" s="14">
        <v>12</v>
      </c>
      <c r="B19" s="17" t="s">
        <v>19</v>
      </c>
      <c r="C19" s="29">
        <v>0</v>
      </c>
    </row>
    <row r="20" spans="1:4" s="35" customFormat="1" ht="21" customHeight="1">
      <c r="A20" s="14">
        <v>13</v>
      </c>
      <c r="B20" s="34" t="s">
        <v>35</v>
      </c>
      <c r="C20" s="42">
        <v>0</v>
      </c>
    </row>
    <row r="21" spans="1:4" s="16" customFormat="1" ht="24" customHeight="1">
      <c r="A21" s="33">
        <v>14</v>
      </c>
      <c r="B21" s="15" t="s">
        <v>20</v>
      </c>
      <c r="C21" s="29">
        <f>SUM(C27+C31+C35+C37+C39+C41+C44+C51)</f>
        <v>2338267.25</v>
      </c>
    </row>
    <row r="22" spans="1:4" s="16" customFormat="1" ht="24" customHeight="1">
      <c r="A22" s="33"/>
      <c r="B22" s="64" t="s">
        <v>46</v>
      </c>
      <c r="C22" s="65">
        <v>10946.1</v>
      </c>
      <c r="D22" s="63"/>
    </row>
    <row r="23" spans="1:4" s="16" customFormat="1" ht="24" customHeight="1">
      <c r="A23" s="33"/>
      <c r="B23" s="64" t="s">
        <v>46</v>
      </c>
      <c r="C23" s="65">
        <v>36068.67</v>
      </c>
      <c r="D23" s="63"/>
    </row>
    <row r="24" spans="1:4" s="16" customFormat="1" ht="24" customHeight="1">
      <c r="A24" s="33"/>
      <c r="B24" s="64" t="s">
        <v>46</v>
      </c>
      <c r="C24" s="65">
        <v>35164.800000000003</v>
      </c>
      <c r="D24" s="63"/>
    </row>
    <row r="25" spans="1:4" s="16" customFormat="1" ht="24" customHeight="1">
      <c r="A25" s="33"/>
      <c r="B25" s="64" t="s">
        <v>46</v>
      </c>
      <c r="C25" s="65">
        <v>261355.82</v>
      </c>
      <c r="D25" s="63"/>
    </row>
    <row r="26" spans="1:4" s="16" customFormat="1" ht="24" customHeight="1">
      <c r="A26" s="33"/>
      <c r="B26" s="64" t="s">
        <v>46</v>
      </c>
      <c r="C26" s="65">
        <v>2626.8</v>
      </c>
      <c r="D26" s="63"/>
    </row>
    <row r="27" spans="1:4" s="16" customFormat="1" ht="24" customHeight="1">
      <c r="A27" s="33"/>
      <c r="B27" s="64"/>
      <c r="C27" s="66">
        <f>SUM(C22:C26)</f>
        <v>346162.19</v>
      </c>
      <c r="D27" s="63"/>
    </row>
    <row r="28" spans="1:4" s="16" customFormat="1" ht="24" customHeight="1">
      <c r="A28" s="33"/>
      <c r="B28" s="64" t="s">
        <v>47</v>
      </c>
      <c r="C28" s="65">
        <v>92950</v>
      </c>
      <c r="D28" s="63"/>
    </row>
    <row r="29" spans="1:4" s="16" customFormat="1" ht="24" customHeight="1">
      <c r="A29" s="33"/>
      <c r="B29" s="64" t="s">
        <v>47</v>
      </c>
      <c r="C29" s="65">
        <v>50542.03</v>
      </c>
      <c r="D29" s="63"/>
    </row>
    <row r="30" spans="1:4" s="16" customFormat="1" ht="24" customHeight="1">
      <c r="A30" s="33"/>
      <c r="B30" s="64" t="s">
        <v>47</v>
      </c>
      <c r="C30" s="65">
        <v>76120</v>
      </c>
      <c r="D30" s="63"/>
    </row>
    <row r="31" spans="1:4" s="16" customFormat="1" ht="24" customHeight="1">
      <c r="A31" s="33"/>
      <c r="B31" s="64"/>
      <c r="C31" s="66">
        <f>SUM(C28:C30)</f>
        <v>219612.03</v>
      </c>
      <c r="D31" s="63"/>
    </row>
    <row r="32" spans="1:4" s="16" customFormat="1" ht="24" customHeight="1">
      <c r="A32" s="33"/>
      <c r="B32" s="64" t="s">
        <v>48</v>
      </c>
      <c r="C32" s="65">
        <v>23438.799999999999</v>
      </c>
      <c r="D32" s="63"/>
    </row>
    <row r="33" spans="1:4" s="16" customFormat="1" ht="24" customHeight="1">
      <c r="A33" s="33"/>
      <c r="B33" s="64" t="s">
        <v>48</v>
      </c>
      <c r="C33" s="65">
        <v>71386.7</v>
      </c>
      <c r="D33" s="63"/>
    </row>
    <row r="34" spans="1:4" s="16" customFormat="1" ht="24" customHeight="1">
      <c r="A34" s="33"/>
      <c r="B34" s="64" t="s">
        <v>48</v>
      </c>
      <c r="C34" s="65">
        <v>219546.8</v>
      </c>
      <c r="D34" s="63"/>
    </row>
    <row r="35" spans="1:4" s="16" customFormat="1" ht="24" customHeight="1">
      <c r="A35" s="33"/>
      <c r="B35" s="64"/>
      <c r="C35" s="66">
        <f>SUM(C32:C34)</f>
        <v>314372.3</v>
      </c>
      <c r="D35" s="63"/>
    </row>
    <row r="36" spans="1:4" s="16" customFormat="1" ht="24" customHeight="1">
      <c r="A36" s="33"/>
      <c r="B36" s="64" t="s">
        <v>49</v>
      </c>
      <c r="C36" s="65">
        <v>33985.599999999999</v>
      </c>
      <c r="D36" s="63"/>
    </row>
    <row r="37" spans="1:4" s="16" customFormat="1" ht="24" customHeight="1">
      <c r="A37" s="33"/>
      <c r="B37" s="64"/>
      <c r="C37" s="66">
        <f>SUM(C36)</f>
        <v>33985.599999999999</v>
      </c>
      <c r="D37" s="63"/>
    </row>
    <row r="38" spans="1:4" s="16" customFormat="1" ht="24" customHeight="1">
      <c r="A38" s="33"/>
      <c r="B38" s="64" t="s">
        <v>50</v>
      </c>
      <c r="C38" s="65">
        <v>28692.400000000001</v>
      </c>
      <c r="D38" s="63"/>
    </row>
    <row r="39" spans="1:4" s="16" customFormat="1" ht="24" customHeight="1">
      <c r="A39" s="33"/>
      <c r="B39" s="64"/>
      <c r="C39" s="66">
        <f>SUM(C38)</f>
        <v>28692.400000000001</v>
      </c>
      <c r="D39" s="63"/>
    </row>
    <row r="40" spans="1:4" s="16" customFormat="1" ht="24" customHeight="1">
      <c r="A40" s="33"/>
      <c r="B40" s="64" t="s">
        <v>51</v>
      </c>
      <c r="C40" s="65">
        <v>75405</v>
      </c>
      <c r="D40" s="63"/>
    </row>
    <row r="41" spans="1:4" s="16" customFormat="1" ht="24" customHeight="1">
      <c r="A41" s="33"/>
      <c r="B41" s="64"/>
      <c r="C41" s="66">
        <f>SUM(C40)</f>
        <v>75405</v>
      </c>
      <c r="D41" s="63"/>
    </row>
    <row r="42" spans="1:4" s="16" customFormat="1" ht="24" customHeight="1">
      <c r="A42" s="33"/>
      <c r="B42" s="64" t="s">
        <v>52</v>
      </c>
      <c r="C42" s="65">
        <v>387258.08</v>
      </c>
      <c r="D42" s="63"/>
    </row>
    <row r="43" spans="1:4" s="16" customFormat="1" ht="24" customHeight="1">
      <c r="A43" s="33"/>
      <c r="B43" s="64" t="s">
        <v>52</v>
      </c>
      <c r="C43" s="65">
        <v>28558.75</v>
      </c>
      <c r="D43" s="63"/>
    </row>
    <row r="44" spans="1:4" s="16" customFormat="1" ht="24" customHeight="1">
      <c r="A44" s="33"/>
      <c r="B44" s="64"/>
      <c r="C44" s="66">
        <f>SUM(C42:C43)</f>
        <v>415816.83</v>
      </c>
      <c r="D44" s="63"/>
    </row>
    <row r="45" spans="1:4" s="16" customFormat="1" ht="24" customHeight="1">
      <c r="A45" s="33"/>
      <c r="B45" s="64" t="s">
        <v>53</v>
      </c>
      <c r="C45" s="65">
        <v>330000</v>
      </c>
      <c r="D45" s="63"/>
    </row>
    <row r="46" spans="1:4" s="16" customFormat="1" ht="24" customHeight="1">
      <c r="A46" s="33"/>
      <c r="B46" s="64" t="s">
        <v>53</v>
      </c>
      <c r="C46" s="65">
        <v>43230</v>
      </c>
      <c r="D46" s="63"/>
    </row>
    <row r="47" spans="1:4" s="16" customFormat="1" ht="24" customHeight="1">
      <c r="A47" s="33"/>
      <c r="B47" s="64" t="s">
        <v>53</v>
      </c>
      <c r="C47" s="65">
        <v>162756</v>
      </c>
      <c r="D47" s="63"/>
    </row>
    <row r="48" spans="1:4" s="16" customFormat="1" ht="24" customHeight="1">
      <c r="A48" s="33"/>
      <c r="B48" s="64" t="s">
        <v>53</v>
      </c>
      <c r="C48" s="65">
        <v>39925.599999999999</v>
      </c>
      <c r="D48" s="63"/>
    </row>
    <row r="49" spans="1:4" s="16" customFormat="1" ht="24" customHeight="1">
      <c r="A49" s="33"/>
      <c r="B49" s="64" t="s">
        <v>53</v>
      </c>
      <c r="C49" s="65">
        <v>270536.2</v>
      </c>
      <c r="D49" s="63"/>
    </row>
    <row r="50" spans="1:4" s="16" customFormat="1" ht="24" customHeight="1">
      <c r="A50" s="33"/>
      <c r="B50" s="64" t="s">
        <v>53</v>
      </c>
      <c r="C50" s="65">
        <v>57773.1</v>
      </c>
      <c r="D50" s="63"/>
    </row>
    <row r="51" spans="1:4" s="16" customFormat="1" ht="24" customHeight="1">
      <c r="A51" s="33"/>
      <c r="B51" s="64"/>
      <c r="C51" s="66">
        <f>SUM(C45:C50)</f>
        <v>904220.9</v>
      </c>
      <c r="D51" s="63"/>
    </row>
    <row r="52" spans="1:4" s="16" customFormat="1" ht="24" customHeight="1">
      <c r="A52" s="14">
        <v>15</v>
      </c>
      <c r="B52" s="15" t="s">
        <v>21</v>
      </c>
      <c r="C52" s="51">
        <f>SUM(C54+C56)</f>
        <v>509586.99</v>
      </c>
    </row>
    <row r="53" spans="1:4" s="16" customFormat="1" ht="24" customHeight="1">
      <c r="A53" s="14"/>
      <c r="B53" s="64" t="s">
        <v>48</v>
      </c>
      <c r="C53" s="65">
        <v>18389.03</v>
      </c>
      <c r="D53" s="63"/>
    </row>
    <row r="54" spans="1:4" s="16" customFormat="1" ht="24" customHeight="1">
      <c r="A54" s="14"/>
      <c r="B54" s="64"/>
      <c r="C54" s="66">
        <f>SUM(C53)</f>
        <v>18389.03</v>
      </c>
      <c r="D54" s="63"/>
    </row>
    <row r="55" spans="1:4" s="16" customFormat="1" ht="24" customHeight="1">
      <c r="A55" s="14"/>
      <c r="B55" s="64" t="s">
        <v>54</v>
      </c>
      <c r="C55" s="65">
        <v>491197.96</v>
      </c>
      <c r="D55" s="63"/>
    </row>
    <row r="56" spans="1:4" s="16" customFormat="1" ht="24" customHeight="1">
      <c r="A56" s="14"/>
      <c r="B56" s="64"/>
      <c r="C56" s="66">
        <f>SUM(C55)</f>
        <v>491197.96</v>
      </c>
      <c r="D56" s="63"/>
    </row>
    <row r="57" spans="1:4" s="16" customFormat="1" ht="24.75" customHeight="1">
      <c r="A57" s="14">
        <v>16</v>
      </c>
      <c r="B57" s="15" t="s">
        <v>28</v>
      </c>
      <c r="C57" s="43">
        <v>0</v>
      </c>
    </row>
    <row r="58" spans="1:4" s="19" customFormat="1">
      <c r="A58" s="14">
        <v>17</v>
      </c>
      <c r="B58" s="17" t="s">
        <v>34</v>
      </c>
      <c r="C58" s="31">
        <v>0</v>
      </c>
    </row>
    <row r="59" spans="1:4" s="19" customFormat="1">
      <c r="A59" s="14">
        <v>18</v>
      </c>
      <c r="B59" s="17" t="s">
        <v>37</v>
      </c>
      <c r="C59" s="31">
        <f>SUM(C63+C66)</f>
        <v>1557064.2999999998</v>
      </c>
    </row>
    <row r="60" spans="1:4" s="19" customFormat="1">
      <c r="A60" s="14"/>
      <c r="B60" s="64" t="s">
        <v>55</v>
      </c>
      <c r="C60" s="67">
        <v>224374.92</v>
      </c>
    </row>
    <row r="61" spans="1:4" s="19" customFormat="1">
      <c r="A61" s="14"/>
      <c r="B61" s="64" t="s">
        <v>55</v>
      </c>
      <c r="C61" s="67">
        <v>448749.84</v>
      </c>
    </row>
    <row r="62" spans="1:4" s="19" customFormat="1">
      <c r="A62" s="14"/>
      <c r="B62" s="64" t="s">
        <v>55</v>
      </c>
      <c r="C62" s="67">
        <v>598333.12</v>
      </c>
    </row>
    <row r="63" spans="1:4" s="19" customFormat="1">
      <c r="A63" s="14"/>
      <c r="B63" s="64"/>
      <c r="C63" s="66">
        <f>SUM(C60:C62)</f>
        <v>1271457.8799999999</v>
      </c>
    </row>
    <row r="64" spans="1:4" s="19" customFormat="1">
      <c r="A64" s="14"/>
      <c r="B64" s="64" t="s">
        <v>53</v>
      </c>
      <c r="C64" s="65">
        <v>142803.21</v>
      </c>
    </row>
    <row r="65" spans="1:3" s="19" customFormat="1">
      <c r="A65" s="14"/>
      <c r="B65" s="64" t="s">
        <v>53</v>
      </c>
      <c r="C65" s="65">
        <v>142803.21</v>
      </c>
    </row>
    <row r="66" spans="1:3" s="19" customFormat="1">
      <c r="A66" s="14"/>
      <c r="B66" s="64"/>
      <c r="C66" s="66">
        <f>SUM(C64:C65)</f>
        <v>285606.42</v>
      </c>
    </row>
    <row r="67" spans="1:3" s="19" customFormat="1">
      <c r="A67" s="14">
        <v>19</v>
      </c>
      <c r="B67" s="17" t="s">
        <v>22</v>
      </c>
      <c r="C67" s="31">
        <f>SUM(C69)</f>
        <v>1318944</v>
      </c>
    </row>
    <row r="68" spans="1:3" s="19" customFormat="1">
      <c r="A68" s="14"/>
      <c r="B68" s="64" t="s">
        <v>53</v>
      </c>
      <c r="C68" s="65">
        <v>1318944</v>
      </c>
    </row>
    <row r="69" spans="1:3" s="19" customFormat="1">
      <c r="A69" s="14"/>
      <c r="B69" s="64"/>
      <c r="C69" s="66">
        <f>SUM(C68)</f>
        <v>1318944</v>
      </c>
    </row>
    <row r="70" spans="1:3" s="19" customFormat="1">
      <c r="A70" s="14">
        <v>20</v>
      </c>
      <c r="B70" s="49" t="s">
        <v>29</v>
      </c>
      <c r="C70" s="43">
        <v>0</v>
      </c>
    </row>
    <row r="71" spans="1:3" s="19" customFormat="1">
      <c r="A71" s="14">
        <v>21</v>
      </c>
      <c r="B71" s="18" t="s">
        <v>23</v>
      </c>
      <c r="C71" s="27">
        <v>0</v>
      </c>
    </row>
    <row r="72" spans="1:3" s="19" customFormat="1">
      <c r="A72" s="32">
        <v>22</v>
      </c>
      <c r="B72" s="18" t="s">
        <v>33</v>
      </c>
      <c r="C72" s="27">
        <v>0</v>
      </c>
    </row>
    <row r="73" spans="1:3" s="19" customFormat="1" ht="16.5" customHeight="1">
      <c r="A73" s="14">
        <v>23</v>
      </c>
      <c r="B73" s="15" t="s">
        <v>30</v>
      </c>
      <c r="C73" s="36">
        <v>0</v>
      </c>
    </row>
    <row r="74" spans="1:3" s="19" customFormat="1">
      <c r="A74" s="14">
        <v>24</v>
      </c>
      <c r="B74" s="15" t="s">
        <v>18</v>
      </c>
      <c r="C74" s="37">
        <v>0</v>
      </c>
    </row>
    <row r="75" spans="1:3" s="19" customFormat="1" ht="16.5" customHeight="1">
      <c r="A75" s="14">
        <v>25</v>
      </c>
      <c r="B75" s="15" t="s">
        <v>25</v>
      </c>
      <c r="C75" s="48">
        <v>0</v>
      </c>
    </row>
    <row r="76" spans="1:3" s="19" customFormat="1" ht="16.5" customHeight="1">
      <c r="A76" s="14">
        <v>26</v>
      </c>
      <c r="B76" s="15" t="s">
        <v>24</v>
      </c>
      <c r="C76" s="29">
        <v>0</v>
      </c>
    </row>
    <row r="77" spans="1:3" s="20" customFormat="1">
      <c r="A77" s="14">
        <v>27</v>
      </c>
      <c r="B77" s="15" t="s">
        <v>26</v>
      </c>
      <c r="C77" s="37">
        <v>0</v>
      </c>
    </row>
    <row r="78" spans="1:3" s="19" customFormat="1">
      <c r="A78" s="14">
        <v>28</v>
      </c>
      <c r="B78" s="15" t="s">
        <v>39</v>
      </c>
      <c r="C78" s="27">
        <v>0</v>
      </c>
    </row>
    <row r="79" spans="1:3" s="19" customFormat="1">
      <c r="A79" s="14">
        <v>29</v>
      </c>
      <c r="B79" s="15" t="s">
        <v>31</v>
      </c>
      <c r="C79" s="31">
        <v>0</v>
      </c>
    </row>
    <row r="80" spans="1:3" s="19" customFormat="1">
      <c r="A80" s="14">
        <v>30</v>
      </c>
      <c r="B80" s="49" t="s">
        <v>41</v>
      </c>
      <c r="C80" s="50">
        <v>0</v>
      </c>
    </row>
    <row r="81" spans="1:3" s="19" customFormat="1">
      <c r="A81" s="30">
        <v>31</v>
      </c>
      <c r="B81" s="15" t="s">
        <v>36</v>
      </c>
      <c r="C81" s="29">
        <v>0</v>
      </c>
    </row>
    <row r="82" spans="1:3" s="39" customFormat="1">
      <c r="A82" s="41">
        <v>32</v>
      </c>
      <c r="B82" s="15" t="s">
        <v>42</v>
      </c>
      <c r="C82" s="46">
        <v>0</v>
      </c>
    </row>
    <row r="83" spans="1:3" s="40" customFormat="1">
      <c r="A83" s="41">
        <v>33</v>
      </c>
      <c r="B83" s="15" t="s">
        <v>44</v>
      </c>
      <c r="C83" s="38">
        <v>0</v>
      </c>
    </row>
    <row r="84" spans="1:3" s="19" customFormat="1">
      <c r="A84" s="14">
        <v>34</v>
      </c>
      <c r="B84" s="15" t="s">
        <v>38</v>
      </c>
      <c r="C84" s="47">
        <f>SUM(C86)</f>
        <v>2224534.7999999998</v>
      </c>
    </row>
    <row r="85" spans="1:3" s="19" customFormat="1">
      <c r="A85" s="14"/>
      <c r="B85" s="64" t="s">
        <v>56</v>
      </c>
      <c r="C85" s="65">
        <v>2224534.7999999998</v>
      </c>
    </row>
    <row r="86" spans="1:3" s="19" customFormat="1">
      <c r="A86" s="14"/>
      <c r="B86" s="64"/>
      <c r="C86" s="66">
        <f>SUM(C85)</f>
        <v>2224534.7999999998</v>
      </c>
    </row>
    <row r="87" spans="1:3" s="19" customFormat="1">
      <c r="A87" s="14">
        <v>35</v>
      </c>
      <c r="B87" s="49" t="s">
        <v>27</v>
      </c>
      <c r="C87" s="68">
        <v>0</v>
      </c>
    </row>
    <row r="88" spans="1:3" s="19" customFormat="1" ht="21.75" customHeight="1">
      <c r="A88" s="14">
        <v>36</v>
      </c>
      <c r="B88" s="15" t="s">
        <v>43</v>
      </c>
      <c r="C88" s="27">
        <v>0</v>
      </c>
    </row>
    <row r="89" spans="1:3" s="19" customFormat="1">
      <c r="A89" s="14">
        <v>37</v>
      </c>
      <c r="B89" s="15" t="s">
        <v>32</v>
      </c>
      <c r="C89" s="44">
        <v>0</v>
      </c>
    </row>
    <row r="90" spans="1:3" s="19" customFormat="1">
      <c r="A90" s="14">
        <v>38</v>
      </c>
      <c r="B90" s="15" t="s">
        <v>15</v>
      </c>
      <c r="C90" s="29">
        <v>0</v>
      </c>
    </row>
    <row r="91" spans="1:3" s="19" customFormat="1">
      <c r="A91" s="14">
        <v>39</v>
      </c>
      <c r="B91" s="8" t="s">
        <v>40</v>
      </c>
      <c r="C91" s="43">
        <v>0</v>
      </c>
    </row>
    <row r="92" spans="1:3" s="19" customFormat="1">
      <c r="A92" s="14">
        <v>40</v>
      </c>
      <c r="B92" s="8" t="s">
        <v>11</v>
      </c>
      <c r="C92" s="29">
        <f>SUM(C84+C67+C59+C52+C21)</f>
        <v>7948397.3399999999</v>
      </c>
    </row>
    <row r="93" spans="1:3">
      <c r="C93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2025-11-07T06:45:15Z</dcterms:modified>
</cp:coreProperties>
</file>