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Sheet1!$A$1:$C$167</definedName>
  </definedNames>
  <calcPr calcId="124519"/>
</workbook>
</file>

<file path=xl/calcChain.xml><?xml version="1.0" encoding="utf-8"?>
<calcChain xmlns="http://schemas.openxmlformats.org/spreadsheetml/2006/main">
  <c r="C167" i="1"/>
  <c r="C119"/>
  <c r="C113"/>
  <c r="C106"/>
  <c r="C103"/>
  <c r="C157"/>
  <c r="C145"/>
  <c r="C141"/>
  <c r="C95"/>
  <c r="C79"/>
  <c r="C75"/>
  <c r="C68"/>
  <c r="C55"/>
  <c r="C48"/>
  <c r="C42"/>
  <c r="C27"/>
  <c r="D8" i="2" l="1"/>
  <c r="B5"/>
  <c r="A6"/>
</calcChain>
</file>

<file path=xl/sharedStrings.xml><?xml version="1.0" encoding="utf-8"?>
<sst xmlns="http://schemas.openxmlformats.org/spreadsheetml/2006/main" count="143" uniqueCount="64">
  <si>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</si>
  <si>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</si>
  <si>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</si>
  <si>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</si>
  <si>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</si>
  <si>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</si>
  <si>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</si>
  <si>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</si>
  <si>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</si>
  <si>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</si>
  <si>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</si>
  <si>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</si>
  <si>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</si>
  <si>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</si>
  <si>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</si>
  <si>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</si>
  <si>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</si>
  <si>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</si>
  <si>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</si>
  <si>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</si>
  <si>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</si>
  <si>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</si>
  <si>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</si>
  <si>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</si>
  <si>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</si>
  <si>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</si>
  <si>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</si>
  <si>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</si>
  <si>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</si>
  <si>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</si>
  <si>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</si>
  <si>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</si>
  <si>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</si>
  <si>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</si>
  <si>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</si>
  <si>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</si>
  <si>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</si>
  <si>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</si>
  <si>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</si>
  <si>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</si>
  <si>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</si>
  <si>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</si>
  <si>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материјал-варијабилни</t>
  </si>
  <si>
    <t>ПРОМЕНЕ НА РАЧУНУ "ОБ СТЕФАН ВИСОКИ"SMED.PALANKA  840-0000000211661-10 ИЗВОД БР.136</t>
  </si>
  <si>
    <t>26.12.2025.g.</t>
  </si>
  <si>
    <t>PWW DOO</t>
  </si>
  <si>
    <t>INSTITUT ZA TRANSF.KRVI</t>
  </si>
  <si>
    <t>MAKLER DOO BEOGRAD</t>
  </si>
  <si>
    <t>Farmalogist d.o.o.</t>
  </si>
  <si>
    <t>Sopharma Trading</t>
  </si>
  <si>
    <t>VEGA DOO</t>
  </si>
  <si>
    <t>ECOTRADE BG DOO NIŠ</t>
  </si>
  <si>
    <t>INOPHARM</t>
  </si>
  <si>
    <t>MEDIKUNION DOO</t>
  </si>
  <si>
    <t>Magna Pharmacia</t>
  </si>
  <si>
    <t>PHOENIX PHARMA DOO BEOGRAD</t>
  </si>
  <si>
    <t>Amicus SRB d.o.o.</t>
  </si>
  <si>
    <t>PharmaSwiss doo</t>
  </si>
  <si>
    <t>Labteh doo</t>
  </si>
  <si>
    <t>TEAMEDICAL doo</t>
  </si>
  <si>
    <t>MAYMEDICA DOO BEOGRAD</t>
  </si>
  <si>
    <t>Narcissus d.o.o.</t>
  </si>
  <si>
    <t>Pfizer SRB d.o.o</t>
  </si>
  <si>
    <t>T&amp;M GROUP SOLUTIONS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</si>
</sst>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4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top"/>
    </xf>
    <xf numFmtId="4" fontId="7" fillId="0" borderId="0" xfId="0" applyNumberFormat="1" applyFont="1" applyBorder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0" fontId="8" fillId="0" borderId="1" xfId="0" applyFont="1" applyBorder="1" applyAlignment="1">
      <alignment horizontal="left" vertical="center"/>
    </xf>
    <xf numFmtId="2" fontId="8" fillId="0" borderId="13" xfId="0" applyNumberFormat="1" applyFont="1" applyBorder="1" applyAlignment="1">
      <alignment wrapText="1"/>
    </xf>
    <xf numFmtId="164" fontId="8" fillId="2" borderId="9" xfId="0" applyNumberFormat="1" applyFont="1" applyFill="1" applyBorder="1" applyAlignment="1">
      <alignment horizontal="right" vertical="top"/>
    </xf>
    <xf numFmtId="2" fontId="8" fillId="0" borderId="1" xfId="0" applyNumberFormat="1" applyFont="1" applyBorder="1" applyAlignment="1">
      <alignment wrapText="1"/>
    </xf>
    <xf numFmtId="4" fontId="8" fillId="0" borderId="1" xfId="0" applyNumberFormat="1" applyFont="1" applyBorder="1"/>
    <xf numFmtId="0" fontId="8" fillId="0" borderId="1" xfId="0" applyFont="1" applyBorder="1"/>
    <xf numFmtId="4" fontId="8" fillId="0" borderId="0" xfId="0" applyNumberFormat="1" applyFont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8"/>
  <sheetViews>
    <sheetView tabSelected="1" view="pageBreakPreview" topLeftCell="A2" zoomScaleSheetLayoutView="100" workbookViewId="0">
      <selection activeCell="I14" sqref="I14"/>
    </sheetView>
  </sheetViews>
  <sheetFormatPr defaultRowHeight="18" outlineLevelRow="2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43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24172354.579999998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24172354.579999998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346817.9</v>
      </c>
    </row>
    <row r="18" spans="1:3" s="72" customFormat="1" ht="24" customHeight="1">
      <c r="A18" s="67"/>
      <c r="B18" s="70" t="s">
        <v>45</v>
      </c>
      <c r="C18" s="71">
        <v>346817.9</v>
      </c>
    </row>
    <row r="19" spans="1:3" s="16" customFormat="1" ht="24" customHeight="1">
      <c r="A19" s="14">
        <v>11</v>
      </c>
      <c r="B19" s="15" t="s">
        <v>13</v>
      </c>
      <c r="C19" s="27">
        <v>0</v>
      </c>
    </row>
    <row r="20" spans="1:3" s="16" customFormat="1" ht="24" customHeight="1">
      <c r="A20" s="14">
        <v>12</v>
      </c>
      <c r="B20" s="17" t="s">
        <v>19</v>
      </c>
      <c r="C20" s="29">
        <v>0</v>
      </c>
    </row>
    <row r="21" spans="1:3" s="34" customFormat="1" ht="21" customHeight="1">
      <c r="A21" s="14">
        <v>13</v>
      </c>
      <c r="B21" s="33" t="s">
        <v>32</v>
      </c>
      <c r="C21" s="40">
        <v>0</v>
      </c>
    </row>
    <row r="22" spans="1:3" s="16" customFormat="1" ht="24" customHeight="1">
      <c r="A22" s="32">
        <v>14</v>
      </c>
      <c r="B22" s="15" t="s">
        <v>20</v>
      </c>
      <c r="C22" s="29">
        <v>2204668.84</v>
      </c>
    </row>
    <row r="23" spans="1:3" s="50" customFormat="1" ht="12.75" outlineLevel="2">
      <c r="A23" s="64"/>
      <c r="B23" s="50" t="s">
        <v>48</v>
      </c>
      <c r="C23" s="73">
        <v>17430.36</v>
      </c>
    </row>
    <row r="24" spans="1:3" s="50" customFormat="1" ht="12.75" outlineLevel="2">
      <c r="A24" s="64"/>
      <c r="B24" s="50" t="s">
        <v>48</v>
      </c>
      <c r="C24" s="73">
        <v>40748.400000000001</v>
      </c>
    </row>
    <row r="25" spans="1:3" s="50" customFormat="1" ht="12.75" outlineLevel="2">
      <c r="A25" s="64"/>
      <c r="B25" s="50" t="s">
        <v>48</v>
      </c>
      <c r="C25" s="73">
        <v>1392.3</v>
      </c>
    </row>
    <row r="26" spans="1:3" s="50" customFormat="1" ht="12.75" outlineLevel="2">
      <c r="A26" s="64"/>
      <c r="B26" s="50" t="s">
        <v>48</v>
      </c>
      <c r="C26" s="73">
        <v>3024.67</v>
      </c>
    </row>
    <row r="27" spans="1:3" s="50" customFormat="1" ht="12.75" outlineLevel="2">
      <c r="A27" s="64"/>
      <c r="C27" s="65">
        <f>SUM(C23:C26)</f>
        <v>62595.73</v>
      </c>
    </row>
    <row r="28" spans="1:3" s="50" customFormat="1" ht="12.75" outlineLevel="2">
      <c r="A28" s="64"/>
      <c r="B28" s="50" t="s">
        <v>49</v>
      </c>
      <c r="C28" s="73">
        <v>19030</v>
      </c>
    </row>
    <row r="29" spans="1:3" s="50" customFormat="1" ht="12.75" outlineLevel="2">
      <c r="A29" s="64"/>
      <c r="B29" s="50" t="s">
        <v>49</v>
      </c>
      <c r="C29" s="73">
        <v>1469.38</v>
      </c>
    </row>
    <row r="30" spans="1:3" s="50" customFormat="1" ht="12.75" outlineLevel="2">
      <c r="A30" s="64"/>
      <c r="B30" s="50" t="s">
        <v>49</v>
      </c>
      <c r="C30" s="73">
        <v>12661.55</v>
      </c>
    </row>
    <row r="31" spans="1:3" s="50" customFormat="1" ht="12.75" outlineLevel="2">
      <c r="A31" s="64"/>
      <c r="B31" s="50" t="s">
        <v>49</v>
      </c>
      <c r="C31" s="73">
        <v>23281.83</v>
      </c>
    </row>
    <row r="32" spans="1:3" s="50" customFormat="1" ht="12.75" outlineLevel="2">
      <c r="A32" s="64"/>
      <c r="B32" s="50" t="s">
        <v>49</v>
      </c>
      <c r="C32" s="73">
        <v>65749.2</v>
      </c>
    </row>
    <row r="33" spans="1:3" s="50" customFormat="1" ht="12.75" outlineLevel="2">
      <c r="A33" s="64"/>
      <c r="B33" s="50" t="s">
        <v>49</v>
      </c>
      <c r="C33" s="73">
        <v>9299.4</v>
      </c>
    </row>
    <row r="34" spans="1:3" s="50" customFormat="1" ht="12.75" outlineLevel="2">
      <c r="A34" s="64"/>
      <c r="B34" s="50" t="s">
        <v>49</v>
      </c>
      <c r="C34" s="73">
        <v>5666.87</v>
      </c>
    </row>
    <row r="35" spans="1:3" s="50" customFormat="1" ht="12.75" outlineLevel="2">
      <c r="A35" s="64"/>
      <c r="B35" s="50" t="s">
        <v>49</v>
      </c>
      <c r="C35" s="73">
        <v>61931.65</v>
      </c>
    </row>
    <row r="36" spans="1:3" s="50" customFormat="1" ht="12.75" outlineLevel="2">
      <c r="A36" s="64"/>
      <c r="B36" s="50" t="s">
        <v>49</v>
      </c>
      <c r="C36" s="73">
        <v>26257.439999999999</v>
      </c>
    </row>
    <row r="37" spans="1:3" s="50" customFormat="1" ht="12.75" outlineLevel="2">
      <c r="A37" s="64"/>
      <c r="B37" s="50" t="s">
        <v>49</v>
      </c>
      <c r="C37" s="73">
        <v>7996.19</v>
      </c>
    </row>
    <row r="38" spans="1:3" s="50" customFormat="1" ht="12.75" outlineLevel="2">
      <c r="A38" s="64"/>
      <c r="B38" s="50" t="s">
        <v>49</v>
      </c>
      <c r="C38" s="73">
        <v>2471.3000000000002</v>
      </c>
    </row>
    <row r="39" spans="1:3" s="50" customFormat="1" ht="12.75" outlineLevel="2">
      <c r="A39" s="64"/>
      <c r="B39" s="50" t="s">
        <v>49</v>
      </c>
      <c r="C39" s="73">
        <v>18468.45</v>
      </c>
    </row>
    <row r="40" spans="1:3" s="50" customFormat="1" ht="12.75" outlineLevel="2">
      <c r="A40" s="64"/>
      <c r="B40" s="50" t="s">
        <v>49</v>
      </c>
      <c r="C40" s="73">
        <v>3197.7</v>
      </c>
    </row>
    <row r="41" spans="1:3" s="50" customFormat="1" ht="12.75" outlineLevel="2">
      <c r="A41" s="64"/>
      <c r="B41" s="50" t="s">
        <v>49</v>
      </c>
      <c r="C41" s="73">
        <v>144903</v>
      </c>
    </row>
    <row r="42" spans="1:3" s="50" customFormat="1" ht="12.75" outlineLevel="2">
      <c r="A42" s="64"/>
      <c r="C42" s="66">
        <f>SUM(C28:C41)</f>
        <v>402383.95999999996</v>
      </c>
    </row>
    <row r="43" spans="1:3" s="50" customFormat="1" ht="12.75" outlineLevel="2">
      <c r="A43" s="64"/>
      <c r="B43" s="50" t="s">
        <v>50</v>
      </c>
      <c r="C43" s="73">
        <v>24266</v>
      </c>
    </row>
    <row r="44" spans="1:3" s="50" customFormat="1" ht="12.75" outlineLevel="2">
      <c r="A44" s="64"/>
      <c r="B44" s="50" t="s">
        <v>50</v>
      </c>
      <c r="C44" s="73">
        <v>33840.51</v>
      </c>
    </row>
    <row r="45" spans="1:3" s="50" customFormat="1" ht="12.75" outlineLevel="2">
      <c r="A45" s="64"/>
      <c r="B45" s="50" t="s">
        <v>50</v>
      </c>
      <c r="C45" s="73">
        <v>213499</v>
      </c>
    </row>
    <row r="46" spans="1:3" s="50" customFormat="1" ht="12.75" outlineLevel="2">
      <c r="A46" s="64"/>
      <c r="B46" s="50" t="s">
        <v>50</v>
      </c>
      <c r="C46" s="73">
        <v>220566.5</v>
      </c>
    </row>
    <row r="47" spans="1:3" s="50" customFormat="1" ht="12.75" outlineLevel="2">
      <c r="A47" s="64"/>
      <c r="B47" s="50" t="s">
        <v>50</v>
      </c>
      <c r="C47" s="73">
        <v>58338.5</v>
      </c>
    </row>
    <row r="48" spans="1:3" s="50" customFormat="1" ht="12.75" outlineLevel="2">
      <c r="A48" s="64"/>
      <c r="C48" s="66">
        <f>SUM(C43:C47)</f>
        <v>550510.51</v>
      </c>
    </row>
    <row r="49" spans="1:3" s="50" customFormat="1" ht="12.75" outlineLevel="2">
      <c r="A49" s="64"/>
      <c r="B49" s="50" t="s">
        <v>51</v>
      </c>
      <c r="C49" s="73">
        <v>16992.8</v>
      </c>
    </row>
    <row r="50" spans="1:3" s="50" customFormat="1" ht="12.75" outlineLevel="2">
      <c r="A50" s="64"/>
      <c r="C50" s="66">
        <v>16992.8</v>
      </c>
    </row>
    <row r="51" spans="1:3" s="50" customFormat="1" ht="12.75" outlineLevel="2">
      <c r="A51" s="64"/>
      <c r="B51" s="50" t="s">
        <v>52</v>
      </c>
      <c r="C51" s="73">
        <v>97900</v>
      </c>
    </row>
    <row r="52" spans="1:3" s="50" customFormat="1" ht="12.75" outlineLevel="2">
      <c r="A52" s="64"/>
      <c r="C52" s="66">
        <v>97900</v>
      </c>
    </row>
    <row r="53" spans="1:3" s="50" customFormat="1" ht="12.75" outlineLevel="2">
      <c r="A53" s="64"/>
      <c r="B53" s="50" t="s">
        <v>53</v>
      </c>
      <c r="C53" s="73">
        <v>39468</v>
      </c>
    </row>
    <row r="54" spans="1:3" s="50" customFormat="1" ht="12.75" outlineLevel="2">
      <c r="A54" s="64"/>
      <c r="B54" s="50" t="s">
        <v>53</v>
      </c>
      <c r="C54" s="73">
        <v>8690</v>
      </c>
    </row>
    <row r="55" spans="1:3" s="50" customFormat="1" ht="12.75" outlineLevel="2">
      <c r="A55" s="64"/>
      <c r="C55" s="66">
        <f>SUM(C53:C54)</f>
        <v>48158</v>
      </c>
    </row>
    <row r="56" spans="1:3" s="50" customFormat="1" ht="12.75" outlineLevel="2">
      <c r="A56" s="64"/>
      <c r="B56" s="50" t="s">
        <v>54</v>
      </c>
      <c r="C56" s="73">
        <v>387258.08</v>
      </c>
    </row>
    <row r="57" spans="1:3" s="50" customFormat="1" ht="12.75" outlineLevel="2">
      <c r="A57" s="64"/>
      <c r="C57" s="66">
        <v>387258.08</v>
      </c>
    </row>
    <row r="58" spans="1:3" s="50" customFormat="1" ht="12.75" outlineLevel="2">
      <c r="A58" s="64"/>
      <c r="B58" s="50" t="s">
        <v>55</v>
      </c>
      <c r="C58" s="73">
        <v>327242.3</v>
      </c>
    </row>
    <row r="59" spans="1:3" s="50" customFormat="1" ht="12.75" outlineLevel="2">
      <c r="A59" s="64"/>
      <c r="B59" s="50" t="s">
        <v>55</v>
      </c>
      <c r="C59" s="73">
        <v>9768</v>
      </c>
    </row>
    <row r="60" spans="1:3" s="50" customFormat="1" ht="12.75" outlineLevel="2">
      <c r="A60" s="64"/>
      <c r="B60" s="50" t="s">
        <v>55</v>
      </c>
      <c r="C60" s="73">
        <v>3172.62</v>
      </c>
    </row>
    <row r="61" spans="1:3" s="50" customFormat="1" ht="12.75" outlineLevel="2">
      <c r="A61" s="64"/>
      <c r="B61" s="50" t="s">
        <v>55</v>
      </c>
      <c r="C61" s="73">
        <v>178437.6</v>
      </c>
    </row>
    <row r="62" spans="1:3" s="50" customFormat="1" ht="12.75" outlineLevel="2">
      <c r="A62" s="64"/>
      <c r="B62" s="50" t="s">
        <v>55</v>
      </c>
      <c r="C62" s="73">
        <v>5998.3</v>
      </c>
    </row>
    <row r="63" spans="1:3" s="50" customFormat="1" ht="12.75" outlineLevel="2">
      <c r="A63" s="64"/>
      <c r="B63" s="50" t="s">
        <v>55</v>
      </c>
      <c r="C63" s="73">
        <v>9266.9</v>
      </c>
    </row>
    <row r="64" spans="1:3" s="50" customFormat="1" ht="12.75" outlineLevel="2">
      <c r="A64" s="64"/>
      <c r="B64" s="50" t="s">
        <v>55</v>
      </c>
      <c r="C64" s="73">
        <v>4623.8500000000004</v>
      </c>
    </row>
    <row r="65" spans="1:3" s="50" customFormat="1" ht="12.75" outlineLevel="2">
      <c r="A65" s="64"/>
      <c r="B65" s="50" t="s">
        <v>55</v>
      </c>
      <c r="C65" s="73">
        <v>58740</v>
      </c>
    </row>
    <row r="66" spans="1:3" s="50" customFormat="1" ht="12.75" outlineLevel="2">
      <c r="A66" s="64"/>
      <c r="B66" s="50" t="s">
        <v>55</v>
      </c>
      <c r="C66" s="73">
        <v>6530.04</v>
      </c>
    </row>
    <row r="67" spans="1:3" s="50" customFormat="1" ht="12.75" outlineLevel="2">
      <c r="A67" s="64"/>
      <c r="B67" s="50" t="s">
        <v>55</v>
      </c>
      <c r="C67" s="73">
        <v>35090.15</v>
      </c>
    </row>
    <row r="68" spans="1:3" s="50" customFormat="1" ht="12.75" outlineLevel="2">
      <c r="A68" s="64"/>
      <c r="C68" s="66">
        <f>SUM(C58:C67)</f>
        <v>638869.76000000013</v>
      </c>
    </row>
    <row r="69" spans="1:3" s="16" customFormat="1" ht="24" customHeight="1">
      <c r="A69" s="14">
        <v>15</v>
      </c>
      <c r="B69" s="15" t="s">
        <v>21</v>
      </c>
      <c r="C69" s="48">
        <v>1977244.19</v>
      </c>
    </row>
    <row r="70" spans="1:3" s="50" customFormat="1" ht="12.75" outlineLevel="2">
      <c r="A70" s="64"/>
      <c r="B70" s="50" t="s">
        <v>48</v>
      </c>
      <c r="C70" s="73">
        <v>147411</v>
      </c>
    </row>
    <row r="71" spans="1:3" s="50" customFormat="1" ht="12.75" outlineLevel="2">
      <c r="A71" s="64"/>
      <c r="C71" s="66">
        <v>147411</v>
      </c>
    </row>
    <row r="72" spans="1:3" s="50" customFormat="1" ht="12.75" outlineLevel="2">
      <c r="A72" s="64"/>
      <c r="B72" s="50" t="s">
        <v>49</v>
      </c>
      <c r="C72" s="73">
        <v>21161.38</v>
      </c>
    </row>
    <row r="73" spans="1:3" s="50" customFormat="1" ht="12.75" outlineLevel="2">
      <c r="A73" s="64"/>
      <c r="B73" s="50" t="s">
        <v>49</v>
      </c>
      <c r="C73" s="73">
        <v>187550</v>
      </c>
    </row>
    <row r="74" spans="1:3" s="50" customFormat="1" ht="12.75" outlineLevel="2">
      <c r="A74" s="64"/>
      <c r="B74" s="50" t="s">
        <v>49</v>
      </c>
      <c r="C74" s="73">
        <v>93775</v>
      </c>
    </row>
    <row r="75" spans="1:3" s="50" customFormat="1" ht="12.75" outlineLevel="2">
      <c r="A75" s="64"/>
      <c r="C75" s="66">
        <f>SUM(C72:C74)</f>
        <v>302486.38</v>
      </c>
    </row>
    <row r="76" spans="1:3" s="50" customFormat="1" ht="12.75" outlineLevel="2">
      <c r="A76" s="64"/>
      <c r="B76" s="50" t="s">
        <v>50</v>
      </c>
      <c r="C76" s="73">
        <v>56578.5</v>
      </c>
    </row>
    <row r="77" spans="1:3" s="50" customFormat="1" ht="12.75" outlineLevel="2">
      <c r="A77" s="64"/>
      <c r="B77" s="50" t="s">
        <v>50</v>
      </c>
      <c r="C77" s="73">
        <v>11045.32</v>
      </c>
    </row>
    <row r="78" spans="1:3" s="50" customFormat="1" ht="12.75" outlineLevel="2">
      <c r="A78" s="64"/>
      <c r="B78" s="50" t="s">
        <v>50</v>
      </c>
      <c r="C78" s="73">
        <v>5714.28</v>
      </c>
    </row>
    <row r="79" spans="1:3" s="50" customFormat="1" ht="12.75" outlineLevel="2">
      <c r="A79" s="64"/>
      <c r="C79" s="66">
        <f>SUM(C76:C78)</f>
        <v>73338.100000000006</v>
      </c>
    </row>
    <row r="80" spans="1:3" s="50" customFormat="1" ht="12.75" outlineLevel="2">
      <c r="A80" s="64"/>
      <c r="B80" s="50" t="s">
        <v>52</v>
      </c>
      <c r="C80" s="73">
        <v>14030.72</v>
      </c>
    </row>
    <row r="81" spans="1:3" s="50" customFormat="1" ht="12.75" outlineLevel="2">
      <c r="A81" s="64"/>
      <c r="C81" s="66">
        <v>14030.72</v>
      </c>
    </row>
    <row r="82" spans="1:3" s="50" customFormat="1" ht="12.75" outlineLevel="2">
      <c r="A82" s="64"/>
      <c r="B82" s="50" t="s">
        <v>56</v>
      </c>
      <c r="C82" s="73">
        <v>58610.42</v>
      </c>
    </row>
    <row r="83" spans="1:3" s="50" customFormat="1" ht="12.75" outlineLevel="2">
      <c r="A83" s="64"/>
      <c r="C83" s="66">
        <v>58610.42</v>
      </c>
    </row>
    <row r="84" spans="1:3" s="50" customFormat="1" ht="12.75" outlineLevel="2">
      <c r="A84" s="64"/>
      <c r="B84" s="50" t="s">
        <v>57</v>
      </c>
      <c r="C84" s="73">
        <v>436541.27</v>
      </c>
    </row>
    <row r="85" spans="1:3" s="50" customFormat="1" ht="12.75" outlineLevel="2">
      <c r="A85" s="64"/>
      <c r="C85" s="66">
        <v>436541.27</v>
      </c>
    </row>
    <row r="86" spans="1:3" s="50" customFormat="1" ht="12.75" outlineLevel="2">
      <c r="A86" s="64"/>
      <c r="B86" s="50" t="s">
        <v>55</v>
      </c>
      <c r="C86" s="73">
        <v>349714.2</v>
      </c>
    </row>
    <row r="87" spans="1:3" s="50" customFormat="1" ht="12.75" outlineLevel="2">
      <c r="A87" s="64"/>
      <c r="B87" s="50" t="s">
        <v>55</v>
      </c>
      <c r="C87" s="73">
        <v>9339</v>
      </c>
    </row>
    <row r="88" spans="1:3" s="50" customFormat="1" ht="12.75" outlineLevel="2">
      <c r="A88" s="64"/>
      <c r="B88" s="50" t="s">
        <v>55</v>
      </c>
      <c r="C88" s="73">
        <v>17348.099999999999</v>
      </c>
    </row>
    <row r="89" spans="1:3" s="50" customFormat="1" ht="12.75" outlineLevel="2">
      <c r="A89" s="64"/>
      <c r="B89" s="50" t="s">
        <v>55</v>
      </c>
      <c r="C89" s="73">
        <v>39886</v>
      </c>
    </row>
    <row r="90" spans="1:3" s="50" customFormat="1" ht="12.75" outlineLevel="2">
      <c r="A90" s="64"/>
      <c r="B90" s="50" t="s">
        <v>55</v>
      </c>
      <c r="C90" s="73">
        <v>178054.8</v>
      </c>
    </row>
    <row r="91" spans="1:3" s="50" customFormat="1" ht="12.75" outlineLevel="2">
      <c r="A91" s="64"/>
      <c r="B91" s="50" t="s">
        <v>55</v>
      </c>
      <c r="C91" s="73">
        <v>22556.6</v>
      </c>
    </row>
    <row r="92" spans="1:3" s="50" customFormat="1" ht="12.75" outlineLevel="2">
      <c r="A92" s="64"/>
      <c r="B92" s="50" t="s">
        <v>55</v>
      </c>
      <c r="C92" s="73">
        <v>173236.8</v>
      </c>
    </row>
    <row r="93" spans="1:3" s="50" customFormat="1" ht="12.75" outlineLevel="2">
      <c r="A93" s="64"/>
      <c r="B93" s="50" t="s">
        <v>55</v>
      </c>
      <c r="C93" s="73">
        <v>60068.800000000003</v>
      </c>
    </row>
    <row r="94" spans="1:3" s="50" customFormat="1" ht="12.75" outlineLevel="2">
      <c r="A94" s="64"/>
      <c r="B94" s="50" t="s">
        <v>55</v>
      </c>
      <c r="C94" s="73">
        <v>94622</v>
      </c>
    </row>
    <row r="95" spans="1:3" s="50" customFormat="1" ht="12.75" outlineLevel="2">
      <c r="A95" s="64"/>
      <c r="C95" s="66">
        <f>SUM(C86:C94)</f>
        <v>944826.3</v>
      </c>
    </row>
    <row r="96" spans="1:3" s="16" customFormat="1" ht="24.75" customHeight="1">
      <c r="A96" s="14">
        <v>16</v>
      </c>
      <c r="B96" s="15" t="s">
        <v>27</v>
      </c>
      <c r="C96" s="29">
        <v>0</v>
      </c>
    </row>
    <row r="97" spans="1:3" s="19" customFormat="1">
      <c r="A97" s="14">
        <v>17</v>
      </c>
      <c r="B97" s="17" t="s">
        <v>31</v>
      </c>
      <c r="C97" s="31">
        <v>0</v>
      </c>
    </row>
    <row r="98" spans="1:3" s="19" customFormat="1">
      <c r="A98" s="14">
        <v>18</v>
      </c>
      <c r="B98" s="17" t="s">
        <v>34</v>
      </c>
      <c r="C98" s="31">
        <v>1033417.27</v>
      </c>
    </row>
    <row r="99" spans="1:3" s="50" customFormat="1" ht="12.75" outlineLevel="2">
      <c r="A99" s="64"/>
      <c r="B99" s="50" t="s">
        <v>56</v>
      </c>
      <c r="C99" s="73">
        <v>142065.22</v>
      </c>
    </row>
    <row r="100" spans="1:3" s="50" customFormat="1" ht="12.75" outlineLevel="2">
      <c r="A100" s="64"/>
      <c r="B100" s="50" t="s">
        <v>56</v>
      </c>
      <c r="C100" s="73">
        <v>31412.04</v>
      </c>
    </row>
    <row r="101" spans="1:3" s="50" customFormat="1" ht="12.75" outlineLevel="2">
      <c r="A101" s="64"/>
      <c r="B101" s="50" t="s">
        <v>56</v>
      </c>
      <c r="C101" s="73">
        <v>149583.28</v>
      </c>
    </row>
    <row r="102" spans="1:3" s="50" customFormat="1" ht="12.75" outlineLevel="2">
      <c r="A102" s="64"/>
      <c r="B102" s="50" t="s">
        <v>56</v>
      </c>
      <c r="C102" s="73">
        <v>224374.92</v>
      </c>
    </row>
    <row r="103" spans="1:3" s="50" customFormat="1" ht="12.75" outlineLevel="2">
      <c r="A103" s="64"/>
      <c r="C103" s="66">
        <f>SUM(C99:C102)</f>
        <v>547435.46000000008</v>
      </c>
    </row>
    <row r="104" spans="1:3" s="50" customFormat="1" ht="12.75" outlineLevel="2">
      <c r="A104" s="64"/>
      <c r="B104" s="50" t="s">
        <v>54</v>
      </c>
      <c r="C104" s="73">
        <v>28735.87</v>
      </c>
    </row>
    <row r="105" spans="1:3" s="50" customFormat="1" ht="12.75" outlineLevel="2">
      <c r="A105" s="64"/>
      <c r="B105" s="50" t="s">
        <v>54</v>
      </c>
      <c r="C105" s="73">
        <v>14367.94</v>
      </c>
    </row>
    <row r="106" spans="1:3" s="50" customFormat="1" ht="12.75" outlineLevel="2">
      <c r="A106" s="64"/>
      <c r="C106" s="66">
        <f>SUM(C104:C105)</f>
        <v>43103.81</v>
      </c>
    </row>
    <row r="107" spans="1:3" s="50" customFormat="1" ht="12.75" outlineLevel="2">
      <c r="A107" s="64"/>
      <c r="B107" s="50" t="s">
        <v>55</v>
      </c>
      <c r="C107" s="73">
        <v>71401.61</v>
      </c>
    </row>
    <row r="108" spans="1:3" s="50" customFormat="1" ht="12.75" outlineLevel="2">
      <c r="A108" s="64"/>
      <c r="B108" s="50" t="s">
        <v>55</v>
      </c>
      <c r="C108" s="73">
        <v>15124.3</v>
      </c>
    </row>
    <row r="109" spans="1:3" s="50" customFormat="1" ht="12.75" outlineLevel="2">
      <c r="A109" s="64"/>
      <c r="B109" s="50" t="s">
        <v>55</v>
      </c>
      <c r="C109" s="73">
        <v>37810.74</v>
      </c>
    </row>
    <row r="110" spans="1:3" s="50" customFormat="1" ht="12.75" outlineLevel="2">
      <c r="A110" s="64"/>
      <c r="B110" s="50" t="s">
        <v>55</v>
      </c>
      <c r="C110" s="73">
        <v>285606.42</v>
      </c>
    </row>
    <row r="111" spans="1:3" s="50" customFormat="1" ht="12.75" outlineLevel="2">
      <c r="A111" s="64"/>
      <c r="B111" s="50" t="s">
        <v>55</v>
      </c>
      <c r="C111" s="73">
        <v>10978.31</v>
      </c>
    </row>
    <row r="112" spans="1:3" s="50" customFormat="1" ht="12.75" outlineLevel="2">
      <c r="A112" s="64"/>
      <c r="B112" s="50" t="s">
        <v>55</v>
      </c>
      <c r="C112" s="73">
        <v>21956.62</v>
      </c>
    </row>
    <row r="113" spans="1:3" s="50" customFormat="1" ht="12.75" outlineLevel="2">
      <c r="A113" s="64"/>
      <c r="C113" s="66">
        <f>SUM(C107:C112)</f>
        <v>442877.99999999994</v>
      </c>
    </row>
    <row r="114" spans="1:3" s="19" customFormat="1" ht="20.25" customHeight="1">
      <c r="A114" s="14">
        <v>19</v>
      </c>
      <c r="B114" s="17" t="s">
        <v>22</v>
      </c>
      <c r="C114" s="31">
        <v>3742024</v>
      </c>
    </row>
    <row r="115" spans="1:3" s="50" customFormat="1" ht="12.75" outlineLevel="2">
      <c r="A115" s="64"/>
      <c r="B115" s="50" t="s">
        <v>62</v>
      </c>
      <c r="C115" s="73">
        <v>774400</v>
      </c>
    </row>
    <row r="116" spans="1:3" s="50" customFormat="1" ht="12.75" outlineLevel="2">
      <c r="A116" s="64"/>
      <c r="C116" s="66">
        <v>774400</v>
      </c>
    </row>
    <row r="117" spans="1:3" s="50" customFormat="1" ht="12.75" outlineLevel="2">
      <c r="A117" s="64"/>
      <c r="B117" s="50" t="s">
        <v>55</v>
      </c>
      <c r="C117" s="73">
        <v>494604</v>
      </c>
    </row>
    <row r="118" spans="1:3" s="50" customFormat="1" ht="12.75" outlineLevel="2">
      <c r="A118" s="64"/>
      <c r="B118" s="50" t="s">
        <v>55</v>
      </c>
      <c r="C118" s="73">
        <v>2473020</v>
      </c>
    </row>
    <row r="119" spans="1:3" s="50" customFormat="1" ht="12.75" outlineLevel="2">
      <c r="A119" s="64"/>
      <c r="C119" s="66">
        <f>SUM(C117:C118)</f>
        <v>2967624</v>
      </c>
    </row>
    <row r="120" spans="1:3" s="19" customFormat="1">
      <c r="A120" s="14">
        <v>20</v>
      </c>
      <c r="B120" s="44" t="s">
        <v>28</v>
      </c>
      <c r="C120" s="41">
        <v>0</v>
      </c>
    </row>
    <row r="121" spans="1:3" s="19" customFormat="1">
      <c r="A121" s="14">
        <v>21</v>
      </c>
      <c r="B121" s="18" t="s">
        <v>23</v>
      </c>
      <c r="C121" s="27">
        <v>216920</v>
      </c>
    </row>
    <row r="122" spans="1:3" s="50" customFormat="1" ht="12.75" outlineLevel="2">
      <c r="A122" s="64"/>
      <c r="B122" s="50" t="s">
        <v>61</v>
      </c>
      <c r="C122" s="73">
        <v>71390</v>
      </c>
    </row>
    <row r="123" spans="1:3" s="50" customFormat="1" ht="12.75" outlineLevel="2">
      <c r="A123" s="64"/>
      <c r="C123" s="66">
        <v>71390</v>
      </c>
    </row>
    <row r="124" spans="1:3" s="50" customFormat="1" ht="12.75" outlineLevel="2">
      <c r="A124" s="64"/>
      <c r="B124" s="50" t="s">
        <v>54</v>
      </c>
      <c r="C124" s="73">
        <v>145530</v>
      </c>
    </row>
    <row r="125" spans="1:3" s="50" customFormat="1" ht="12.75" outlineLevel="2">
      <c r="A125" s="64"/>
      <c r="C125" s="66">
        <v>145530</v>
      </c>
    </row>
    <row r="126" spans="1:3" s="50" customFormat="1">
      <c r="A126" s="51">
        <v>22</v>
      </c>
      <c r="B126" s="8" t="s">
        <v>42</v>
      </c>
      <c r="C126" s="31">
        <v>0</v>
      </c>
    </row>
    <row r="127" spans="1:3" s="19" customFormat="1" ht="16.5" customHeight="1">
      <c r="A127" s="14">
        <v>23</v>
      </c>
      <c r="B127" s="15" t="s">
        <v>18</v>
      </c>
      <c r="C127" s="29">
        <v>0</v>
      </c>
    </row>
    <row r="128" spans="1:3" s="19" customFormat="1" ht="16.5" customHeight="1">
      <c r="A128" s="14">
        <v>24</v>
      </c>
      <c r="B128" s="15" t="s">
        <v>24</v>
      </c>
      <c r="C128" s="29">
        <v>0</v>
      </c>
    </row>
    <row r="129" spans="1:3" s="20" customFormat="1">
      <c r="A129" s="14">
        <v>25</v>
      </c>
      <c r="B129" s="15" t="s">
        <v>25</v>
      </c>
      <c r="C129" s="36">
        <v>0</v>
      </c>
    </row>
    <row r="130" spans="1:3" s="19" customFormat="1">
      <c r="A130" s="14">
        <v>26</v>
      </c>
      <c r="B130" s="15" t="s">
        <v>36</v>
      </c>
      <c r="C130" s="27">
        <v>0</v>
      </c>
    </row>
    <row r="131" spans="1:3" s="19" customFormat="1">
      <c r="A131" s="14">
        <v>27</v>
      </c>
      <c r="B131" s="15" t="s">
        <v>29</v>
      </c>
      <c r="C131" s="47">
        <v>0</v>
      </c>
    </row>
    <row r="132" spans="1:3" s="19" customFormat="1">
      <c r="A132" s="32">
        <v>28</v>
      </c>
      <c r="B132" s="44" t="s">
        <v>38</v>
      </c>
      <c r="C132" s="45">
        <v>0</v>
      </c>
    </row>
    <row r="133" spans="1:3" s="19" customFormat="1">
      <c r="A133" s="30">
        <v>29</v>
      </c>
      <c r="B133" s="15" t="s">
        <v>33</v>
      </c>
      <c r="C133" s="29">
        <v>327712</v>
      </c>
    </row>
    <row r="134" spans="1:3" s="50" customFormat="1" ht="12.75" outlineLevel="2">
      <c r="A134" s="64"/>
      <c r="B134" s="50" t="s">
        <v>47</v>
      </c>
      <c r="C134" s="73">
        <v>158004</v>
      </c>
    </row>
    <row r="135" spans="1:3" s="50" customFormat="1" ht="12.75" outlineLevel="2">
      <c r="A135" s="64"/>
      <c r="B135" s="50" t="s">
        <v>47</v>
      </c>
      <c r="C135" s="73">
        <v>5852</v>
      </c>
    </row>
    <row r="136" spans="1:3" s="50" customFormat="1" ht="12.75" outlineLevel="2">
      <c r="A136" s="64"/>
      <c r="B136" s="50" t="s">
        <v>47</v>
      </c>
      <c r="C136" s="73">
        <v>158004</v>
      </c>
    </row>
    <row r="137" spans="1:3" s="50" customFormat="1" ht="12.75" outlineLevel="2">
      <c r="A137" s="64"/>
      <c r="B137" s="50" t="s">
        <v>47</v>
      </c>
      <c r="C137" s="73">
        <v>5852</v>
      </c>
    </row>
    <row r="138" spans="1:3" s="37" customFormat="1">
      <c r="A138" s="39">
        <v>30</v>
      </c>
      <c r="B138" s="15" t="s">
        <v>39</v>
      </c>
      <c r="C138" s="29">
        <v>2988452.32</v>
      </c>
    </row>
    <row r="139" spans="1:3" s="50" customFormat="1" ht="12.75" outlineLevel="2">
      <c r="A139" s="64"/>
      <c r="B139" s="50" t="s">
        <v>58</v>
      </c>
      <c r="C139" s="73">
        <v>124544.88</v>
      </c>
    </row>
    <row r="140" spans="1:3" s="50" customFormat="1" ht="12.75" outlineLevel="2">
      <c r="A140" s="64"/>
      <c r="B140" s="50" t="s">
        <v>58</v>
      </c>
      <c r="C140" s="73">
        <v>41366.879999999997</v>
      </c>
    </row>
    <row r="141" spans="1:3" s="50" customFormat="1" ht="12.75" outlineLevel="2">
      <c r="A141" s="64"/>
      <c r="C141" s="66">
        <f>SUM(C139:C140)</f>
        <v>165911.76</v>
      </c>
    </row>
    <row r="142" spans="1:3" s="50" customFormat="1" ht="12.75" outlineLevel="2">
      <c r="A142" s="64"/>
      <c r="B142" s="50" t="s">
        <v>59</v>
      </c>
      <c r="C142" s="73">
        <v>288800.40000000002</v>
      </c>
    </row>
    <row r="143" spans="1:3" s="50" customFormat="1" ht="12.75" outlineLevel="2">
      <c r="A143" s="64"/>
      <c r="B143" s="50" t="s">
        <v>59</v>
      </c>
      <c r="C143" s="73">
        <v>59829.599999999999</v>
      </c>
    </row>
    <row r="144" spans="1:3" s="50" customFormat="1" ht="12.75" outlineLevel="2">
      <c r="A144" s="64"/>
      <c r="B144" s="50" t="s">
        <v>59</v>
      </c>
      <c r="C144" s="73">
        <v>1194298.8</v>
      </c>
    </row>
    <row r="145" spans="1:3" s="50" customFormat="1" ht="12.75" outlineLevel="2">
      <c r="A145" s="64"/>
      <c r="C145" s="66">
        <f>SUM(C142:C144)</f>
        <v>1542928.8</v>
      </c>
    </row>
    <row r="146" spans="1:3" s="50" customFormat="1" ht="12.75" outlineLevel="2">
      <c r="A146" s="64"/>
      <c r="B146" s="50" t="s">
        <v>60</v>
      </c>
      <c r="C146" s="73">
        <v>7935</v>
      </c>
    </row>
    <row r="147" spans="1:3" s="50" customFormat="1" ht="12.75" outlineLevel="2">
      <c r="A147" s="64"/>
      <c r="B147" s="50" t="s">
        <v>60</v>
      </c>
      <c r="C147" s="73">
        <v>38088</v>
      </c>
    </row>
    <row r="148" spans="1:3" s="50" customFormat="1" ht="12.75" outlineLevel="2">
      <c r="A148" s="64"/>
      <c r="B148" s="50" t="s">
        <v>60</v>
      </c>
      <c r="C148" s="73">
        <v>56089.02</v>
      </c>
    </row>
    <row r="149" spans="1:3" s="50" customFormat="1" ht="12.75" outlineLevel="2">
      <c r="A149" s="64"/>
      <c r="B149" s="50" t="s">
        <v>60</v>
      </c>
      <c r="C149" s="73">
        <v>35532.94</v>
      </c>
    </row>
    <row r="150" spans="1:3" s="50" customFormat="1" ht="12.75" outlineLevel="2">
      <c r="A150" s="64"/>
      <c r="B150" s="50" t="s">
        <v>60</v>
      </c>
      <c r="C150" s="73">
        <v>36408.959999999999</v>
      </c>
    </row>
    <row r="151" spans="1:3" s="50" customFormat="1" ht="12.75" outlineLevel="2">
      <c r="A151" s="64"/>
      <c r="B151" s="50" t="s">
        <v>60</v>
      </c>
      <c r="C151" s="73">
        <v>42531.6</v>
      </c>
    </row>
    <row r="152" spans="1:3" s="50" customFormat="1" ht="12.75" outlineLevel="2">
      <c r="A152" s="64"/>
      <c r="B152" s="50" t="s">
        <v>60</v>
      </c>
      <c r="C152" s="73">
        <v>215583.6</v>
      </c>
    </row>
    <row r="153" spans="1:3" s="50" customFormat="1" ht="12.75" outlineLevel="2">
      <c r="A153" s="64"/>
      <c r="B153" s="50" t="s">
        <v>60</v>
      </c>
      <c r="C153" s="73">
        <v>235842.5</v>
      </c>
    </row>
    <row r="154" spans="1:3" s="50" customFormat="1" ht="12.75" outlineLevel="2">
      <c r="A154" s="64"/>
      <c r="B154" s="50" t="s">
        <v>60</v>
      </c>
      <c r="C154" s="73">
        <v>35532.94</v>
      </c>
    </row>
    <row r="155" spans="1:3" s="50" customFormat="1" ht="12.75" outlineLevel="2">
      <c r="A155" s="64"/>
      <c r="B155" s="50" t="s">
        <v>60</v>
      </c>
      <c r="C155" s="73">
        <v>106812</v>
      </c>
    </row>
    <row r="156" spans="1:3" s="50" customFormat="1" ht="12.75" outlineLevel="2">
      <c r="A156" s="64"/>
      <c r="B156" s="50" t="s">
        <v>60</v>
      </c>
      <c r="C156" s="73">
        <v>469255.2</v>
      </c>
    </row>
    <row r="157" spans="1:3" s="50" customFormat="1" ht="12.75" outlineLevel="2">
      <c r="A157" s="64"/>
      <c r="C157" s="66">
        <f>SUM(C146:C156)</f>
        <v>1279611.76</v>
      </c>
    </row>
    <row r="158" spans="1:3" s="38" customFormat="1">
      <c r="A158" s="14">
        <v>31</v>
      </c>
      <c r="B158" s="15" t="s">
        <v>41</v>
      </c>
      <c r="C158" s="29">
        <v>0</v>
      </c>
    </row>
    <row r="159" spans="1:3" s="19" customFormat="1">
      <c r="A159" s="14">
        <v>32</v>
      </c>
      <c r="B159" s="15" t="s">
        <v>35</v>
      </c>
      <c r="C159" s="49">
        <v>10717126.800000001</v>
      </c>
    </row>
    <row r="160" spans="1:3" s="50" customFormat="1" ht="12.75" outlineLevel="2">
      <c r="A160" s="64"/>
      <c r="B160" s="50" t="s">
        <v>63</v>
      </c>
      <c r="C160" s="73">
        <v>10717126.800000001</v>
      </c>
    </row>
    <row r="161" spans="1:3" s="19" customFormat="1">
      <c r="A161" s="14">
        <v>33</v>
      </c>
      <c r="B161" s="44" t="s">
        <v>26</v>
      </c>
      <c r="C161" s="46">
        <v>617971.26</v>
      </c>
    </row>
    <row r="162" spans="1:3" s="63" customFormat="1" ht="12.75">
      <c r="A162" s="67"/>
      <c r="B162" s="68" t="s">
        <v>46</v>
      </c>
      <c r="C162" s="69">
        <v>617971.26</v>
      </c>
    </row>
    <row r="163" spans="1:3" s="19" customFormat="1" ht="21.75" customHeight="1">
      <c r="A163" s="14">
        <v>34</v>
      </c>
      <c r="B163" s="15" t="s">
        <v>40</v>
      </c>
      <c r="C163" s="27">
        <v>0</v>
      </c>
    </row>
    <row r="164" spans="1:3" s="19" customFormat="1">
      <c r="A164" s="14">
        <v>35</v>
      </c>
      <c r="B164" s="15" t="s">
        <v>30</v>
      </c>
      <c r="C164" s="42">
        <v>0</v>
      </c>
    </row>
    <row r="165" spans="1:3" s="19" customFormat="1">
      <c r="A165" s="14">
        <v>36</v>
      </c>
      <c r="B165" s="15" t="s">
        <v>15</v>
      </c>
      <c r="C165" s="24">
        <v>0</v>
      </c>
    </row>
    <row r="166" spans="1:3" s="19" customFormat="1">
      <c r="A166" s="14">
        <v>37</v>
      </c>
      <c r="B166" s="8" t="s">
        <v>37</v>
      </c>
      <c r="C166" s="41">
        <v>0</v>
      </c>
    </row>
    <row r="167" spans="1:3" s="19" customFormat="1">
      <c r="A167" s="14">
        <v>38</v>
      </c>
      <c r="B167" s="8" t="s">
        <v>11</v>
      </c>
      <c r="C167" s="35">
        <f>C161+C159+C138+C133+C121+C114+C98+C69+C22+C17</f>
        <v>24172354.580000002</v>
      </c>
    </row>
    <row r="168" spans="1:3">
      <c r="C168" s="43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2025-12-29T07:07:40Z</dcterms:modified>
</cp:coreProperties>
</file>