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'Sheet1'!$A$1:$C$101</definedName>
  </definedNames>
  <calcPr fullCalcOnLoad="1"/>
</workbook>
</file>

<file path=xl/sharedStrings.xml><?xml version="1.0" encoding="utf-8"?>
<sst xmlns="http://schemas.openxmlformats.org/spreadsheetml/2006/main" count="104" uniqueCount="99">
  <si>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</si>
  <si>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</si>
  <si>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</si>
  <si>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</si>
  <si>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</si>
  <si>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</si>
  <si>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</si>
  <si>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</si>
  <si>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</si>
  <si>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</si>
  <si>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</si>
  <si>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</si>
  <si>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</si>
  <si>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</si>
  <si>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</si>
  <si>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</si>
  <si>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</si>
  <si>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</si>
  <si>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</si>
  <si>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</si>
  <si>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</si>
  <si>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</si>
  <si>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</si>
  <si>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</si>
  <si>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</si>
  <si>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</si>
  <si>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</si>
  <si>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</si>
  <si>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</si>
  <si>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</si>
  <si>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</si>
  <si>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</si>
  <si>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</si>
  <si>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</si>
  <si>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</si>
  <si>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</si>
  <si>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</si>
  <si>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</si>
  <si>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</si>
  <si>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</si>
  <si>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Granice</t>
  </si>
  <si>
    <t>ПРОМЕНЕ НА РАЧУНУ "ОБ СТЕФАН ВИСОКИ"SMED.PALANKA  840-0000000211661-10 ИЗВОД БР 163</t>
  </si>
  <si>
    <t>28.08.2019.g.</t>
  </si>
  <si>
    <t>JP Srbijagas</t>
  </si>
  <si>
    <t>REPREZENT D.O.O</t>
  </si>
  <si>
    <t>SINOFARM D.O.O</t>
  </si>
  <si>
    <t>Oftal C</t>
  </si>
  <si>
    <t>ADOC DOO</t>
  </si>
  <si>
    <t>B.BRAUN RSRB DOO</t>
  </si>
  <si>
    <t>BEOHEM-3 DOO</t>
  </si>
  <si>
    <t>ECOTRADE BG</t>
  </si>
  <si>
    <t>FARMALOGIST DOO</t>
  </si>
  <si>
    <t>MEDIKUNION DOO</t>
  </si>
  <si>
    <t>PHOENIX PHARMA DOO</t>
  </si>
  <si>
    <t>MEDICA LINEA PHARM</t>
  </si>
  <si>
    <t>PHARMASWISS</t>
  </si>
  <si>
    <t>VEGA DOO</t>
  </si>
  <si>
    <t>INPHARM CO</t>
  </si>
  <si>
    <t>ACOMA D.O.O.</t>
  </si>
  <si>
    <t>ALDON D.O.O</t>
  </si>
  <si>
    <t>ALPHA IMAGING D.O.O</t>
  </si>
  <si>
    <t>AUTOJASENICA DOO</t>
  </si>
  <si>
    <t>BOZILOVIC-LUXOR DOO</t>
  </si>
  <si>
    <t>DAVID PAJIC DAKA</t>
  </si>
  <si>
    <t>DDOR OSIGURANJE</t>
  </si>
  <si>
    <t>DRAGER TEHNIKA</t>
  </si>
  <si>
    <t>DUNAVPLAST SZR</t>
  </si>
  <si>
    <t>ELTING</t>
  </si>
  <si>
    <t>ENGEL DOO</t>
  </si>
  <si>
    <t>FLORA KOMERC</t>
  </si>
  <si>
    <t xml:space="preserve">HELENA GRAF </t>
  </si>
  <si>
    <t>HELIANT D.O.O.</t>
  </si>
  <si>
    <t>INSTITUT KARAJOVIC</t>
  </si>
  <si>
    <t>INTER-KOMERC DOO</t>
  </si>
  <si>
    <t>JP POSTA SRBIJE</t>
  </si>
  <si>
    <t>KANDELA</t>
  </si>
  <si>
    <t>KVALITEKS</t>
  </si>
  <si>
    <t>LIS</t>
  </si>
  <si>
    <t>MEDICINSKI FAKULTET</t>
  </si>
  <si>
    <t>MEDIKA PROJEKT</t>
  </si>
  <si>
    <t xml:space="preserve">MEDSANA TEHNIKA </t>
  </si>
  <si>
    <t>MESSER TEHNOGAS</t>
  </si>
  <si>
    <t>METRECO DOO</t>
  </si>
  <si>
    <t>PAPIRDOL DOO</t>
  </si>
  <si>
    <t>PAROCO MEDICAL EQUIPMENT</t>
  </si>
  <si>
    <t>PHOENIX PHARMA D.O.O</t>
  </si>
  <si>
    <t>PWW</t>
  </si>
  <si>
    <t>REF TRANS 90 D.O.O.</t>
  </si>
  <si>
    <t>SRF OPTIMUS</t>
  </si>
  <si>
    <t>STUR DAMBO</t>
  </si>
  <si>
    <t>SUR PERIONICA AS</t>
  </si>
  <si>
    <t>SZR ELEKTROCENTAR-MS</t>
  </si>
  <si>
    <t>TAURUNUM MED AKTIV</t>
  </si>
  <si>
    <t>TELEKOM SRBIJA</t>
  </si>
  <si>
    <t>TERMICOM DOO</t>
  </si>
  <si>
    <t xml:space="preserve">TRI O </t>
  </si>
  <si>
    <t>VATROSPREM PROIZVODNJA</t>
  </si>
  <si>
    <t>VINTEC D.O.O.</t>
  </si>
  <si>
    <t>ZZJ POZAREVAC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</si>
</sst>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41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4" fontId="2" fillId="0" borderId="15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3" fillId="0" borderId="10" xfId="15" applyNumberFormat="1" applyFont="1" applyFill="1" applyBorder="1" applyAlignment="1" applyProtection="1">
      <alignment horizontal="left" vertical="center"/>
      <protection/>
    </xf>
    <xf numFmtId="0" fontId="3" fillId="0" borderId="16" xfId="0" applyFont="1" applyBorder="1" applyAlignment="1">
      <alignment wrapText="1"/>
    </xf>
    <xf numFmtId="0" fontId="23" fillId="0" borderId="10" xfId="15" applyNumberFormat="1" applyFont="1" applyFill="1" applyBorder="1" applyAlignment="1" applyProtection="1">
      <alignment horizontal="left"/>
      <protection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23" fillId="0" borderId="10" xfId="15" applyNumberFormat="1" applyFont="1" applyFill="1" applyBorder="1" applyAlignment="1" applyProtection="1">
      <alignment/>
      <protection/>
    </xf>
    <xf numFmtId="4" fontId="23" fillId="0" borderId="10" xfId="15" applyNumberFormat="1" applyFont="1" applyFill="1" applyBorder="1" applyAlignment="1" applyProtection="1">
      <alignment horizontal="right"/>
      <protection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tabSelected="1" view="pageBreakPreview" zoomScale="60" zoomScalePageLayoutView="0" workbookViewId="0" topLeftCell="A55">
      <selection activeCell="A1" sqref="A1:C3"/>
    </sheetView>
  </sheetViews>
  <sheetFormatPr defaultColWidth="9.140625" defaultRowHeight="12.75"/>
  <cols>
    <col min="2" max="2" width="61.00390625" style="42" customWidth="1"/>
    <col min="3" max="3" width="56.7109375" style="32" customWidth="1"/>
    <col min="7" max="7" width="15.140625" style="22" customWidth="1"/>
    <col min="10" max="10" width="22.28125" style="10" customWidth="1"/>
    <col min="11" max="11" width="20.8515625" style="0" customWidth="1"/>
    <col min="12" max="12" width="25.8515625" style="0" customWidth="1"/>
    <col min="13" max="13" width="16.28125" style="22" customWidth="1"/>
    <col min="14" max="14" width="15.28125" style="0" customWidth="1"/>
    <col min="15" max="15" width="20.421875" style="22" customWidth="1"/>
  </cols>
  <sheetData>
    <row r="1" spans="1:15" s="1" customFormat="1" ht="35.25" customHeight="1">
      <c r="A1" s="28" t="s">
        <v>41</v>
      </c>
      <c r="B1" s="45"/>
      <c r="C1" s="46"/>
      <c r="G1" s="19"/>
      <c r="J1" s="7"/>
      <c r="L1" s="15"/>
      <c r="M1" s="18"/>
      <c r="N1" s="15"/>
      <c r="O1" s="18"/>
    </row>
    <row r="2" spans="1:15" s="1" customFormat="1" ht="39" customHeight="1">
      <c r="A2" s="29"/>
      <c r="B2" s="47"/>
      <c r="C2" s="48"/>
      <c r="G2" s="19"/>
      <c r="J2" s="7"/>
      <c r="M2" s="19"/>
      <c r="O2" s="19"/>
    </row>
    <row r="3" spans="1:15" s="2" customFormat="1" ht="23.25" customHeight="1">
      <c r="A3" s="49"/>
      <c r="B3" s="50"/>
      <c r="C3" s="51"/>
      <c r="G3" s="20"/>
      <c r="J3" s="8"/>
      <c r="M3" s="20"/>
      <c r="O3" s="20"/>
    </row>
    <row r="4" spans="2:15" s="2" customFormat="1" ht="24.75" customHeight="1">
      <c r="B4" s="33"/>
      <c r="C4" s="11" t="s">
        <v>42</v>
      </c>
      <c r="G4" s="20"/>
      <c r="J4" s="8"/>
      <c r="M4" s="20"/>
      <c r="O4" s="20"/>
    </row>
    <row r="5" spans="2:15" s="2" customFormat="1" ht="18" hidden="1">
      <c r="B5" s="34"/>
      <c r="C5" s="3"/>
      <c r="G5" s="20"/>
      <c r="J5" s="8"/>
      <c r="M5" s="20"/>
      <c r="O5" s="20"/>
    </row>
    <row r="6" spans="1:15" s="2" customFormat="1" ht="18" customHeight="1">
      <c r="A6" s="2" t="s">
        <v>0</v>
      </c>
      <c r="B6" s="35" t="s">
        <v>8</v>
      </c>
      <c r="C6" s="13">
        <v>0</v>
      </c>
      <c r="G6" s="20"/>
      <c r="J6" s="12"/>
      <c r="M6" s="20"/>
      <c r="O6" s="20"/>
    </row>
    <row r="7" spans="1:15" s="2" customFormat="1" ht="18" customHeight="1">
      <c r="A7" s="2" t="s">
        <v>1</v>
      </c>
      <c r="B7" s="35" t="s">
        <v>9</v>
      </c>
      <c r="C7" s="13">
        <v>9859998.45</v>
      </c>
      <c r="G7" s="20"/>
      <c r="J7" s="12"/>
      <c r="M7" s="20"/>
      <c r="N7" s="17"/>
      <c r="O7" s="20"/>
    </row>
    <row r="8" spans="1:15" s="2" customFormat="1" ht="18" customHeight="1">
      <c r="A8" s="2" t="s">
        <v>2</v>
      </c>
      <c r="B8" s="35" t="s">
        <v>10</v>
      </c>
      <c r="C8" s="13">
        <v>3600</v>
      </c>
      <c r="G8" s="20"/>
      <c r="J8" s="12"/>
      <c r="M8" s="20"/>
      <c r="O8" s="20"/>
    </row>
    <row r="9" spans="1:15" s="2" customFormat="1" ht="18" customHeight="1">
      <c r="A9" s="2" t="s">
        <v>3</v>
      </c>
      <c r="B9" s="35" t="s">
        <v>11</v>
      </c>
      <c r="C9" s="13">
        <v>0</v>
      </c>
      <c r="G9" s="20"/>
      <c r="J9" s="12"/>
      <c r="M9" s="20"/>
      <c r="O9" s="20"/>
    </row>
    <row r="10" spans="1:15" s="2" customFormat="1" ht="18" customHeight="1">
      <c r="A10" s="2" t="s">
        <v>4</v>
      </c>
      <c r="B10" s="35" t="s">
        <v>12</v>
      </c>
      <c r="C10" s="13">
        <v>0</v>
      </c>
      <c r="G10" s="20"/>
      <c r="J10" s="12"/>
      <c r="M10" s="20"/>
      <c r="O10" s="20"/>
    </row>
    <row r="11" spans="1:15" s="2" customFormat="1" ht="18" customHeight="1">
      <c r="A11" s="2" t="s">
        <v>5</v>
      </c>
      <c r="B11" s="35" t="s">
        <v>13</v>
      </c>
      <c r="C11" s="13">
        <v>0</v>
      </c>
      <c r="G11" s="20"/>
      <c r="J11" s="12"/>
      <c r="M11" s="20"/>
      <c r="O11" s="20"/>
    </row>
    <row r="12" spans="1:15" s="2" customFormat="1" ht="18" customHeight="1">
      <c r="A12" s="2" t="s">
        <v>6</v>
      </c>
      <c r="B12" s="35" t="s">
        <v>14</v>
      </c>
      <c r="C12" s="13">
        <f>C100</f>
        <v>9863598.45</v>
      </c>
      <c r="G12" s="20"/>
      <c r="J12" s="12"/>
      <c r="M12" s="20"/>
      <c r="O12" s="20"/>
    </row>
    <row r="13" spans="1:15" s="2" customFormat="1" ht="18" customHeight="1">
      <c r="A13" s="2" t="s">
        <v>7</v>
      </c>
      <c r="B13" s="35" t="s">
        <v>15</v>
      </c>
      <c r="C13" s="13">
        <f>C6+C7+C8+C9+C10+C11-C12</f>
        <v>0</v>
      </c>
      <c r="G13" s="20"/>
      <c r="J13" s="12"/>
      <c r="M13" s="20"/>
      <c r="O13" s="20"/>
    </row>
    <row r="14" spans="2:15" s="2" customFormat="1" ht="18" hidden="1">
      <c r="B14" s="35"/>
      <c r="C14" s="4">
        <f>SUM(C7:C12)</f>
        <v>19727196.9</v>
      </c>
      <c r="G14" s="20"/>
      <c r="J14" s="12"/>
      <c r="M14" s="20"/>
      <c r="O14" s="20"/>
    </row>
    <row r="15" spans="2:15" s="2" customFormat="1" ht="18">
      <c r="B15" s="36"/>
      <c r="C15" s="16"/>
      <c r="G15" s="20"/>
      <c r="J15" s="12"/>
      <c r="M15" s="20"/>
      <c r="O15" s="20"/>
    </row>
    <row r="16" spans="2:15" s="2" customFormat="1" ht="18">
      <c r="B16" s="26" t="s">
        <v>16</v>
      </c>
      <c r="C16" s="27"/>
      <c r="G16" s="20"/>
      <c r="J16" s="12"/>
      <c r="M16" s="20"/>
      <c r="O16" s="20"/>
    </row>
    <row r="17" spans="1:15" s="2" customFormat="1" ht="18" customHeight="1">
      <c r="A17" s="5">
        <v>1</v>
      </c>
      <c r="B17" s="34" t="s">
        <v>17</v>
      </c>
      <c r="C17" s="24">
        <v>0</v>
      </c>
      <c r="G17" s="20"/>
      <c r="J17" s="12"/>
      <c r="K17" s="6"/>
      <c r="M17" s="20"/>
      <c r="O17" s="20"/>
    </row>
    <row r="18" spans="1:15" s="2" customFormat="1" ht="18" customHeight="1">
      <c r="A18" s="5">
        <v>2</v>
      </c>
      <c r="B18" s="34" t="s">
        <v>18</v>
      </c>
      <c r="C18" s="24">
        <v>0</v>
      </c>
      <c r="G18" s="20"/>
      <c r="J18" s="8"/>
      <c r="M18" s="20"/>
      <c r="O18" s="20"/>
    </row>
    <row r="19" spans="1:15" s="2" customFormat="1" ht="18" customHeight="1">
      <c r="A19" s="5">
        <v>3</v>
      </c>
      <c r="B19" s="34" t="s">
        <v>19</v>
      </c>
      <c r="C19" s="24">
        <v>0</v>
      </c>
      <c r="G19" s="20"/>
      <c r="J19" s="8"/>
      <c r="L19" s="17"/>
      <c r="M19" s="20"/>
      <c r="O19" s="20"/>
    </row>
    <row r="20" spans="1:15" s="2" customFormat="1" ht="18" customHeight="1">
      <c r="A20" s="5">
        <v>4</v>
      </c>
      <c r="B20" s="34" t="s">
        <v>20</v>
      </c>
      <c r="C20" s="24">
        <f>SUM(C21:C27)</f>
        <v>1543277.97</v>
      </c>
      <c r="G20" s="20"/>
      <c r="J20" s="8"/>
      <c r="M20" s="20"/>
      <c r="O20" s="20"/>
    </row>
    <row r="21" spans="1:15" s="2" customFormat="1" ht="18" customHeight="1">
      <c r="A21" s="5"/>
      <c r="B21" s="35" t="s">
        <v>47</v>
      </c>
      <c r="C21" s="13">
        <v>20853.32</v>
      </c>
      <c r="G21" s="20"/>
      <c r="J21" s="8"/>
      <c r="M21" s="20"/>
      <c r="O21" s="20"/>
    </row>
    <row r="22" spans="1:15" s="2" customFormat="1" ht="18" customHeight="1">
      <c r="A22" s="5"/>
      <c r="B22" s="35" t="s">
        <v>48</v>
      </c>
      <c r="C22" s="8">
        <v>65835</v>
      </c>
      <c r="G22" s="20"/>
      <c r="J22" s="8"/>
      <c r="M22" s="20"/>
      <c r="O22" s="20"/>
    </row>
    <row r="23" spans="1:15" s="2" customFormat="1" ht="18" customHeight="1">
      <c r="A23" s="5"/>
      <c r="B23" s="35" t="s">
        <v>49</v>
      </c>
      <c r="C23" s="13">
        <v>78100</v>
      </c>
      <c r="G23" s="20"/>
      <c r="J23" s="8"/>
      <c r="M23" s="20"/>
      <c r="O23" s="20"/>
    </row>
    <row r="24" spans="1:15" s="2" customFormat="1" ht="18" customHeight="1">
      <c r="A24" s="5"/>
      <c r="B24" s="35" t="s">
        <v>50</v>
      </c>
      <c r="C24" s="13">
        <v>15395.6</v>
      </c>
      <c r="G24" s="20"/>
      <c r="J24" s="8"/>
      <c r="M24" s="20"/>
      <c r="O24" s="20"/>
    </row>
    <row r="25" spans="1:15" s="2" customFormat="1" ht="18" customHeight="1">
      <c r="A25" s="5"/>
      <c r="B25" s="35" t="s">
        <v>51</v>
      </c>
      <c r="C25" s="13">
        <v>95143.98</v>
      </c>
      <c r="G25" s="20"/>
      <c r="J25" s="8"/>
      <c r="M25" s="20"/>
      <c r="O25" s="20"/>
    </row>
    <row r="26" spans="1:15" s="2" customFormat="1" ht="18" customHeight="1">
      <c r="A26" s="5"/>
      <c r="B26" s="35" t="s">
        <v>52</v>
      </c>
      <c r="C26" s="13">
        <v>23007.6</v>
      </c>
      <c r="G26" s="20"/>
      <c r="J26" s="8"/>
      <c r="M26" s="20"/>
      <c r="O26" s="20"/>
    </row>
    <row r="27" spans="1:15" s="2" customFormat="1" ht="18" customHeight="1">
      <c r="A27" s="5"/>
      <c r="B27" s="35" t="s">
        <v>53</v>
      </c>
      <c r="C27" s="13">
        <v>1244942.47</v>
      </c>
      <c r="G27" s="20"/>
      <c r="J27" s="8"/>
      <c r="M27" s="20"/>
      <c r="O27" s="20"/>
    </row>
    <row r="28" spans="1:15" s="2" customFormat="1" ht="18" customHeight="1">
      <c r="A28" s="5">
        <v>5</v>
      </c>
      <c r="B28" s="34" t="s">
        <v>21</v>
      </c>
      <c r="C28" s="25">
        <v>0</v>
      </c>
      <c r="G28" s="20"/>
      <c r="J28" s="8"/>
      <c r="M28" s="20"/>
      <c r="O28" s="23"/>
    </row>
    <row r="29" spans="1:15" s="2" customFormat="1" ht="18" customHeight="1">
      <c r="A29" s="5">
        <v>6</v>
      </c>
      <c r="B29" s="34" t="s">
        <v>22</v>
      </c>
      <c r="C29" s="24">
        <f>SUM(C30:C35)</f>
        <v>1002043.02</v>
      </c>
      <c r="G29" s="20"/>
      <c r="J29" s="8"/>
      <c r="M29" s="20"/>
      <c r="O29" s="20"/>
    </row>
    <row r="30" spans="1:15" s="2" customFormat="1" ht="18" customHeight="1">
      <c r="A30" s="5"/>
      <c r="B30" s="37" t="s">
        <v>47</v>
      </c>
      <c r="C30" s="43">
        <v>182542.25</v>
      </c>
      <c r="G30" s="20"/>
      <c r="J30" s="8"/>
      <c r="M30" s="20"/>
      <c r="O30" s="20"/>
    </row>
    <row r="31" spans="1:15" s="2" customFormat="1" ht="18" customHeight="1">
      <c r="A31" s="5"/>
      <c r="B31" s="37" t="s">
        <v>51</v>
      </c>
      <c r="C31" s="43">
        <v>522541.25</v>
      </c>
      <c r="G31" s="20"/>
      <c r="J31" s="8"/>
      <c r="M31" s="20"/>
      <c r="O31" s="20"/>
    </row>
    <row r="32" spans="1:15" s="2" customFormat="1" ht="18" customHeight="1">
      <c r="A32" s="5"/>
      <c r="B32" s="37" t="s">
        <v>54</v>
      </c>
      <c r="C32" s="43">
        <v>10743.04</v>
      </c>
      <c r="G32" s="20"/>
      <c r="J32" s="8"/>
      <c r="M32" s="20"/>
      <c r="O32" s="20"/>
    </row>
    <row r="33" spans="1:15" s="2" customFormat="1" ht="18" customHeight="1">
      <c r="A33" s="5"/>
      <c r="B33" s="37" t="s">
        <v>55</v>
      </c>
      <c r="C33" s="43">
        <v>168862.1</v>
      </c>
      <c r="G33" s="20"/>
      <c r="J33" s="8"/>
      <c r="M33" s="20"/>
      <c r="O33" s="20"/>
    </row>
    <row r="34" spans="1:15" s="2" customFormat="1" ht="18" customHeight="1">
      <c r="A34" s="5"/>
      <c r="B34" s="37" t="s">
        <v>53</v>
      </c>
      <c r="C34" s="43">
        <v>89220.78</v>
      </c>
      <c r="G34" s="20"/>
      <c r="J34" s="8"/>
      <c r="M34" s="20"/>
      <c r="O34" s="20"/>
    </row>
    <row r="35" spans="1:15" s="2" customFormat="1" ht="18" customHeight="1">
      <c r="A35" s="5"/>
      <c r="B35" s="37" t="s">
        <v>56</v>
      </c>
      <c r="C35" s="43">
        <v>28133.6</v>
      </c>
      <c r="G35" s="20"/>
      <c r="J35" s="8"/>
      <c r="M35" s="20"/>
      <c r="O35" s="20"/>
    </row>
    <row r="36" spans="1:15" s="2" customFormat="1" ht="18" customHeight="1">
      <c r="A36" s="5">
        <v>7</v>
      </c>
      <c r="B36" s="34" t="s">
        <v>23</v>
      </c>
      <c r="C36" s="24">
        <f>SUM(C37:C37)</f>
        <v>814330</v>
      </c>
      <c r="G36" s="20"/>
      <c r="J36" s="12"/>
      <c r="M36" s="20"/>
      <c r="O36" s="20"/>
    </row>
    <row r="37" spans="1:15" s="2" customFormat="1" ht="18" customHeight="1">
      <c r="A37" s="5"/>
      <c r="B37" s="37" t="s">
        <v>57</v>
      </c>
      <c r="C37" s="43">
        <v>814330</v>
      </c>
      <c r="G37" s="20"/>
      <c r="J37" s="12"/>
      <c r="M37" s="20"/>
      <c r="O37" s="20"/>
    </row>
    <row r="38" spans="1:15" s="2" customFormat="1" ht="18" customHeight="1">
      <c r="A38" s="5">
        <v>8</v>
      </c>
      <c r="B38" s="34" t="s">
        <v>24</v>
      </c>
      <c r="C38" s="24">
        <v>0</v>
      </c>
      <c r="G38" s="20"/>
      <c r="J38" s="8"/>
      <c r="M38" s="23"/>
      <c r="O38" s="20"/>
    </row>
    <row r="39" spans="1:15" s="2" customFormat="1" ht="18" customHeight="1">
      <c r="A39" s="5">
        <v>9</v>
      </c>
      <c r="B39" s="34" t="s">
        <v>25</v>
      </c>
      <c r="C39" s="24">
        <v>0</v>
      </c>
      <c r="G39" s="20"/>
      <c r="J39" s="8"/>
      <c r="M39" s="20"/>
      <c r="O39" s="20"/>
    </row>
    <row r="40" spans="1:15" s="2" customFormat="1" ht="18" customHeight="1">
      <c r="A40" s="5">
        <v>10</v>
      </c>
      <c r="B40" s="34" t="s">
        <v>26</v>
      </c>
      <c r="C40" s="24">
        <v>0</v>
      </c>
      <c r="G40" s="20"/>
      <c r="J40" s="8"/>
      <c r="M40" s="20"/>
      <c r="O40" s="20"/>
    </row>
    <row r="41" spans="1:15" s="2" customFormat="1" ht="18" customHeight="1">
      <c r="A41" s="5">
        <v>11</v>
      </c>
      <c r="B41" s="34" t="s">
        <v>27</v>
      </c>
      <c r="C41" s="24">
        <v>0</v>
      </c>
      <c r="G41" s="20"/>
      <c r="J41" s="8"/>
      <c r="M41" s="20"/>
      <c r="O41" s="20"/>
    </row>
    <row r="42" spans="1:15" s="2" customFormat="1" ht="18" customHeight="1">
      <c r="A42" s="5">
        <v>12</v>
      </c>
      <c r="B42" s="38" t="s">
        <v>28</v>
      </c>
      <c r="C42" s="24">
        <f>SUM(C43:C45)</f>
        <v>42476.5</v>
      </c>
      <c r="G42" s="20"/>
      <c r="J42" s="8"/>
      <c r="M42" s="20"/>
      <c r="O42" s="20"/>
    </row>
    <row r="43" spans="1:15" s="2" customFormat="1" ht="18">
      <c r="A43" s="30"/>
      <c r="B43" s="39" t="s">
        <v>46</v>
      </c>
      <c r="C43" s="31">
        <v>13640</v>
      </c>
      <c r="G43" s="20"/>
      <c r="J43" s="8"/>
      <c r="M43" s="20"/>
      <c r="O43" s="20"/>
    </row>
    <row r="44" spans="1:15" s="2" customFormat="1" ht="18">
      <c r="A44" s="30"/>
      <c r="B44" s="39" t="s">
        <v>44</v>
      </c>
      <c r="C44" s="31">
        <v>20872.5</v>
      </c>
      <c r="G44" s="20"/>
      <c r="J44" s="8"/>
      <c r="M44" s="20"/>
      <c r="O44" s="20"/>
    </row>
    <row r="45" spans="1:15" s="2" customFormat="1" ht="18">
      <c r="A45" s="30"/>
      <c r="B45" s="39" t="s">
        <v>45</v>
      </c>
      <c r="C45" s="31">
        <v>7964</v>
      </c>
      <c r="G45" s="20"/>
      <c r="J45" s="8"/>
      <c r="M45" s="20"/>
      <c r="O45" s="20"/>
    </row>
    <row r="46" spans="1:15" s="2" customFormat="1" ht="18" customHeight="1">
      <c r="A46" s="5">
        <v>13</v>
      </c>
      <c r="B46" s="34" t="s">
        <v>29</v>
      </c>
      <c r="C46" s="24">
        <v>0</v>
      </c>
      <c r="G46" s="20"/>
      <c r="J46" s="8"/>
      <c r="M46" s="20"/>
      <c r="O46" s="20"/>
    </row>
    <row r="47" spans="1:15" s="2" customFormat="1" ht="18" customHeight="1">
      <c r="A47" s="5">
        <v>14</v>
      </c>
      <c r="B47" s="34" t="s">
        <v>38</v>
      </c>
      <c r="C47" s="24">
        <f>SUM(C48:C49)</f>
        <v>154362.38</v>
      </c>
      <c r="G47" s="20"/>
      <c r="J47" s="8"/>
      <c r="M47" s="20"/>
      <c r="O47" s="20"/>
    </row>
    <row r="48" spans="1:15" s="2" customFormat="1" ht="18" customHeight="1">
      <c r="A48" s="5"/>
      <c r="B48" s="35" t="s">
        <v>51</v>
      </c>
      <c r="C48" s="13">
        <v>42835.58</v>
      </c>
      <c r="G48" s="20"/>
      <c r="J48" s="8"/>
      <c r="M48" s="20"/>
      <c r="O48" s="20"/>
    </row>
    <row r="49" spans="1:15" s="2" customFormat="1" ht="18" customHeight="1">
      <c r="A49" s="5"/>
      <c r="B49" s="35" t="s">
        <v>57</v>
      </c>
      <c r="C49" s="13">
        <v>111526.8</v>
      </c>
      <c r="G49" s="20"/>
      <c r="J49" s="8"/>
      <c r="M49" s="20"/>
      <c r="O49" s="20"/>
    </row>
    <row r="50" spans="1:15" s="2" customFormat="1" ht="18" customHeight="1">
      <c r="A50" s="5">
        <v>15</v>
      </c>
      <c r="B50" s="34" t="s">
        <v>30</v>
      </c>
      <c r="C50" s="24">
        <f>SUM(C51:C51)</f>
        <v>0</v>
      </c>
      <c r="G50" s="20"/>
      <c r="J50" s="24"/>
      <c r="M50" s="20"/>
      <c r="O50" s="20"/>
    </row>
    <row r="51" spans="1:15" s="2" customFormat="1" ht="18" customHeight="1">
      <c r="A51" s="5"/>
      <c r="B51" s="40" t="s">
        <v>40</v>
      </c>
      <c r="C51" s="13">
        <v>0</v>
      </c>
      <c r="G51" s="20"/>
      <c r="J51" s="12"/>
      <c r="M51" s="20"/>
      <c r="O51" s="20"/>
    </row>
    <row r="52" spans="1:15" s="2" customFormat="1" ht="18" customHeight="1">
      <c r="A52" s="5">
        <v>16</v>
      </c>
      <c r="B52" s="34" t="s">
        <v>31</v>
      </c>
      <c r="C52" s="13">
        <f>SUM(C53:C93)</f>
        <v>4030374.4</v>
      </c>
      <c r="G52" s="20"/>
      <c r="J52" s="8"/>
      <c r="M52" s="20"/>
      <c r="O52" s="20"/>
    </row>
    <row r="53" spans="1:15" s="2" customFormat="1" ht="18" customHeight="1">
      <c r="A53" s="5"/>
      <c r="B53" s="39" t="s">
        <v>58</v>
      </c>
      <c r="C53" s="44">
        <v>86448</v>
      </c>
      <c r="G53" s="20"/>
      <c r="J53" s="8"/>
      <c r="M53" s="20"/>
      <c r="O53" s="20"/>
    </row>
    <row r="54" spans="1:15" s="2" customFormat="1" ht="18" customHeight="1">
      <c r="A54" s="5"/>
      <c r="B54" s="39" t="s">
        <v>59</v>
      </c>
      <c r="C54" s="44">
        <v>27000</v>
      </c>
      <c r="G54" s="20"/>
      <c r="J54" s="8"/>
      <c r="M54" s="20"/>
      <c r="O54" s="20"/>
    </row>
    <row r="55" spans="1:15" s="2" customFormat="1" ht="18" customHeight="1">
      <c r="A55" s="5"/>
      <c r="B55" s="39" t="s">
        <v>60</v>
      </c>
      <c r="C55" s="44">
        <v>10692</v>
      </c>
      <c r="G55" s="20"/>
      <c r="J55" s="8"/>
      <c r="M55" s="20"/>
      <c r="O55" s="20"/>
    </row>
    <row r="56" spans="1:15" s="2" customFormat="1" ht="18" customHeight="1">
      <c r="A56" s="5"/>
      <c r="B56" s="39" t="s">
        <v>61</v>
      </c>
      <c r="C56" s="44">
        <v>24900</v>
      </c>
      <c r="G56" s="20"/>
      <c r="J56" s="8"/>
      <c r="M56" s="20"/>
      <c r="O56" s="20"/>
    </row>
    <row r="57" spans="1:15" s="2" customFormat="1" ht="18" customHeight="1">
      <c r="A57" s="5"/>
      <c r="B57" s="39" t="s">
        <v>62</v>
      </c>
      <c r="C57" s="44">
        <v>2010.24</v>
      </c>
      <c r="G57" s="20"/>
      <c r="J57" s="8"/>
      <c r="M57" s="20"/>
      <c r="O57" s="20"/>
    </row>
    <row r="58" spans="1:15" s="2" customFormat="1" ht="18" customHeight="1">
      <c r="A58" s="5"/>
      <c r="B58" s="39" t="s">
        <v>63</v>
      </c>
      <c r="C58" s="44">
        <v>24480</v>
      </c>
      <c r="G58" s="20"/>
      <c r="J58" s="8"/>
      <c r="M58" s="20"/>
      <c r="O58" s="20"/>
    </row>
    <row r="59" spans="1:15" s="2" customFormat="1" ht="18" customHeight="1">
      <c r="A59" s="5"/>
      <c r="B59" s="39" t="s">
        <v>64</v>
      </c>
      <c r="C59" s="44">
        <v>23756</v>
      </c>
      <c r="G59" s="20"/>
      <c r="J59" s="8"/>
      <c r="M59" s="20"/>
      <c r="O59" s="20"/>
    </row>
    <row r="60" spans="1:15" s="2" customFormat="1" ht="18" customHeight="1">
      <c r="A60" s="5"/>
      <c r="B60" s="39" t="s">
        <v>65</v>
      </c>
      <c r="C60" s="44">
        <v>496085</v>
      </c>
      <c r="G60" s="20"/>
      <c r="J60" s="8"/>
      <c r="M60" s="20"/>
      <c r="O60" s="20"/>
    </row>
    <row r="61" spans="1:15" s="2" customFormat="1" ht="18" customHeight="1">
      <c r="A61" s="5"/>
      <c r="B61" s="39" t="s">
        <v>66</v>
      </c>
      <c r="C61" s="44">
        <v>1170</v>
      </c>
      <c r="D61" s="8"/>
      <c r="G61" s="20"/>
      <c r="J61" s="8"/>
      <c r="M61" s="20"/>
      <c r="O61" s="20"/>
    </row>
    <row r="62" spans="1:15" s="2" customFormat="1" ht="20.25" customHeight="1">
      <c r="A62" s="5"/>
      <c r="B62" s="39" t="s">
        <v>67</v>
      </c>
      <c r="C62" s="44">
        <v>125100</v>
      </c>
      <c r="G62" s="20"/>
      <c r="J62" s="8"/>
      <c r="M62" s="20"/>
      <c r="O62" s="20"/>
    </row>
    <row r="63" spans="1:15" s="6" customFormat="1" ht="12.75" customHeight="1" hidden="1">
      <c r="A63" s="5"/>
      <c r="B63" s="39" t="s">
        <v>68</v>
      </c>
      <c r="C63" s="44">
        <v>24830.4</v>
      </c>
      <c r="G63" s="21"/>
      <c r="J63" s="9"/>
      <c r="M63" s="21"/>
      <c r="O63" s="21"/>
    </row>
    <row r="64" spans="1:15" s="6" customFormat="1" ht="12.75" customHeight="1" hidden="1">
      <c r="A64" s="5"/>
      <c r="B64" s="39" t="s">
        <v>69</v>
      </c>
      <c r="C64" s="44">
        <v>12828</v>
      </c>
      <c r="G64" s="21"/>
      <c r="J64" s="9"/>
      <c r="M64" s="21"/>
      <c r="O64" s="21"/>
    </row>
    <row r="65" spans="1:15" s="6" customFormat="1" ht="12.75" customHeight="1" hidden="1">
      <c r="A65" s="5"/>
      <c r="B65" s="39" t="s">
        <v>70</v>
      </c>
      <c r="C65" s="44">
        <v>490216.92000000004</v>
      </c>
      <c r="G65" s="21"/>
      <c r="J65" s="9"/>
      <c r="M65" s="21"/>
      <c r="O65" s="21"/>
    </row>
    <row r="66" spans="1:15" s="6" customFormat="1" ht="12.75" customHeight="1" hidden="1">
      <c r="A66" s="5"/>
      <c r="B66" s="39" t="s">
        <v>71</v>
      </c>
      <c r="C66" s="44">
        <v>166800</v>
      </c>
      <c r="G66" s="21"/>
      <c r="J66" s="9"/>
      <c r="M66" s="21"/>
      <c r="O66" s="21"/>
    </row>
    <row r="67" spans="1:15" s="6" customFormat="1" ht="12.75" customHeight="1" hidden="1">
      <c r="A67" s="5"/>
      <c r="B67" s="39" t="s">
        <v>72</v>
      </c>
      <c r="C67" s="44">
        <v>24300</v>
      </c>
      <c r="G67" s="21"/>
      <c r="J67" s="9"/>
      <c r="M67" s="21"/>
      <c r="O67" s="21"/>
    </row>
    <row r="68" spans="1:15" s="6" customFormat="1" ht="12.75" customHeight="1" hidden="1">
      <c r="A68" s="5"/>
      <c r="B68" s="39" t="s">
        <v>73</v>
      </c>
      <c r="C68" s="44">
        <v>2376</v>
      </c>
      <c r="G68" s="21"/>
      <c r="J68" s="9"/>
      <c r="M68" s="21"/>
      <c r="O68" s="21"/>
    </row>
    <row r="69" spans="1:15" s="6" customFormat="1" ht="12.75" customHeight="1" hidden="1">
      <c r="A69" s="5"/>
      <c r="B69" s="39" t="s">
        <v>74</v>
      </c>
      <c r="C69" s="44">
        <v>24338</v>
      </c>
      <c r="G69" s="21"/>
      <c r="J69" s="9"/>
      <c r="M69" s="21"/>
      <c r="O69" s="21"/>
    </row>
    <row r="70" spans="1:15" s="6" customFormat="1" ht="12.75" customHeight="1" hidden="1">
      <c r="A70" s="5"/>
      <c r="B70" s="39" t="s">
        <v>75</v>
      </c>
      <c r="C70" s="44">
        <v>65478</v>
      </c>
      <c r="G70" s="21"/>
      <c r="J70" s="9"/>
      <c r="M70" s="21"/>
      <c r="O70" s="21"/>
    </row>
    <row r="71" spans="1:15" s="6" customFormat="1" ht="12.75" customHeight="1" hidden="1">
      <c r="A71" s="5"/>
      <c r="B71" s="39" t="s">
        <v>76</v>
      </c>
      <c r="C71" s="44">
        <v>995340</v>
      </c>
      <c r="G71" s="21"/>
      <c r="J71" s="9"/>
      <c r="M71" s="21"/>
      <c r="O71" s="21"/>
    </row>
    <row r="72" spans="1:15" s="6" customFormat="1" ht="12.75" customHeight="1" hidden="1">
      <c r="A72" s="5"/>
      <c r="B72" s="39" t="s">
        <v>77</v>
      </c>
      <c r="C72" s="44">
        <v>49800</v>
      </c>
      <c r="G72" s="21"/>
      <c r="J72" s="9"/>
      <c r="M72" s="21"/>
      <c r="O72" s="21"/>
    </row>
    <row r="73" spans="1:15" s="6" customFormat="1" ht="12.75" customHeight="1" hidden="1">
      <c r="A73" s="5"/>
      <c r="B73" s="39" t="s">
        <v>78</v>
      </c>
      <c r="C73" s="44">
        <v>190000</v>
      </c>
      <c r="G73" s="21"/>
      <c r="J73" s="9"/>
      <c r="M73" s="21"/>
      <c r="O73" s="21"/>
    </row>
    <row r="74" spans="1:15" s="6" customFormat="1" ht="12.75" customHeight="1" hidden="1">
      <c r="A74" s="5"/>
      <c r="B74" s="39" t="s">
        <v>79</v>
      </c>
      <c r="C74" s="44">
        <v>9600</v>
      </c>
      <c r="G74" s="21"/>
      <c r="J74" s="9"/>
      <c r="M74" s="21"/>
      <c r="O74" s="21"/>
    </row>
    <row r="75" spans="1:15" s="6" customFormat="1" ht="12.75" customHeight="1" hidden="1">
      <c r="A75" s="5"/>
      <c r="B75" s="39" t="s">
        <v>80</v>
      </c>
      <c r="C75" s="44">
        <v>39800</v>
      </c>
      <c r="G75" s="21"/>
      <c r="J75" s="9"/>
      <c r="M75" s="21"/>
      <c r="O75" s="21"/>
    </row>
    <row r="76" spans="1:15" s="6" customFormat="1" ht="12.75" customHeight="1" hidden="1">
      <c r="A76" s="5"/>
      <c r="B76" s="39" t="s">
        <v>81</v>
      </c>
      <c r="C76" s="44">
        <v>168563.9</v>
      </c>
      <c r="G76" s="21"/>
      <c r="J76" s="9"/>
      <c r="M76" s="21"/>
      <c r="O76" s="21"/>
    </row>
    <row r="77" spans="1:15" s="6" customFormat="1" ht="18" hidden="1">
      <c r="A77" s="5"/>
      <c r="B77" s="39" t="s">
        <v>82</v>
      </c>
      <c r="C77" s="44">
        <v>9864</v>
      </c>
      <c r="G77" s="21"/>
      <c r="J77" s="9"/>
      <c r="M77" s="21"/>
      <c r="O77" s="21"/>
    </row>
    <row r="78" spans="1:3" ht="18">
      <c r="A78" s="5"/>
      <c r="B78" s="39" t="s">
        <v>83</v>
      </c>
      <c r="C78" s="44">
        <v>4053.6</v>
      </c>
    </row>
    <row r="79" spans="1:3" ht="18">
      <c r="A79" s="5"/>
      <c r="B79" s="39" t="s">
        <v>84</v>
      </c>
      <c r="C79" s="44">
        <v>93240</v>
      </c>
    </row>
    <row r="80" spans="1:3" ht="18">
      <c r="A80" s="5"/>
      <c r="B80" s="39" t="s">
        <v>85</v>
      </c>
      <c r="C80" s="44">
        <v>3686.4</v>
      </c>
    </row>
    <row r="81" spans="1:3" ht="18">
      <c r="A81" s="5"/>
      <c r="B81" s="39" t="s">
        <v>86</v>
      </c>
      <c r="C81" s="44">
        <v>304848.54</v>
      </c>
    </row>
    <row r="82" spans="1:3" ht="18">
      <c r="A82" s="5"/>
      <c r="B82" s="39" t="s">
        <v>87</v>
      </c>
      <c r="C82" s="44">
        <v>237950</v>
      </c>
    </row>
    <row r="83" spans="1:3" ht="18">
      <c r="A83" s="5"/>
      <c r="B83" s="39" t="s">
        <v>88</v>
      </c>
      <c r="C83" s="44">
        <v>2000</v>
      </c>
    </row>
    <row r="84" spans="1:3" ht="18">
      <c r="A84" s="5"/>
      <c r="B84" s="39" t="s">
        <v>89</v>
      </c>
      <c r="C84" s="44">
        <v>6000</v>
      </c>
    </row>
    <row r="85" spans="1:3" ht="18">
      <c r="A85" s="5"/>
      <c r="B85" s="39" t="s">
        <v>90</v>
      </c>
      <c r="C85" s="44">
        <v>4800</v>
      </c>
    </row>
    <row r="86" spans="1:3" ht="18">
      <c r="A86" s="5"/>
      <c r="B86" s="39" t="s">
        <v>91</v>
      </c>
      <c r="C86" s="44">
        <v>6980</v>
      </c>
    </row>
    <row r="87" spans="1:3" ht="18">
      <c r="A87" s="5"/>
      <c r="B87" s="39" t="s">
        <v>92</v>
      </c>
      <c r="C87" s="44">
        <v>33000</v>
      </c>
    </row>
    <row r="88" spans="1:3" ht="18">
      <c r="A88" s="5"/>
      <c r="B88" s="39" t="s">
        <v>93</v>
      </c>
      <c r="C88" s="44">
        <v>63301.4</v>
      </c>
    </row>
    <row r="89" spans="1:3" ht="18">
      <c r="A89" s="5"/>
      <c r="B89" s="39" t="s">
        <v>94</v>
      </c>
      <c r="C89" s="44">
        <v>45786</v>
      </c>
    </row>
    <row r="90" spans="1:3" ht="18">
      <c r="A90" s="5"/>
      <c r="B90" s="39" t="s">
        <v>95</v>
      </c>
      <c r="C90" s="44">
        <v>4532</v>
      </c>
    </row>
    <row r="91" spans="1:3" ht="18">
      <c r="A91" s="5"/>
      <c r="B91" s="39" t="s">
        <v>96</v>
      </c>
      <c r="C91" s="44">
        <v>38202</v>
      </c>
    </row>
    <row r="92" spans="1:3" ht="18">
      <c r="A92" s="5"/>
      <c r="B92" s="39" t="s">
        <v>97</v>
      </c>
      <c r="C92" s="44">
        <v>79218</v>
      </c>
    </row>
    <row r="93" spans="1:3" ht="18">
      <c r="A93" s="5"/>
      <c r="B93" s="39" t="s">
        <v>98</v>
      </c>
      <c r="C93" s="44">
        <v>7000</v>
      </c>
    </row>
    <row r="94" spans="1:3" ht="18">
      <c r="A94" s="5">
        <v>17</v>
      </c>
      <c r="B94" s="34" t="s">
        <v>32</v>
      </c>
      <c r="C94" s="24">
        <f>C95+0</f>
        <v>2276734.18</v>
      </c>
    </row>
    <row r="95" spans="1:3" ht="18">
      <c r="A95" s="5"/>
      <c r="B95" s="40" t="s">
        <v>43</v>
      </c>
      <c r="C95" s="8">
        <v>2276734.18</v>
      </c>
    </row>
    <row r="96" spans="1:3" ht="18">
      <c r="A96" s="5">
        <v>18</v>
      </c>
      <c r="B96" s="34" t="s">
        <v>33</v>
      </c>
      <c r="C96" s="24">
        <v>0</v>
      </c>
    </row>
    <row r="97" spans="1:3" ht="18">
      <c r="A97" s="5">
        <v>19</v>
      </c>
      <c r="B97" s="34" t="s">
        <v>34</v>
      </c>
      <c r="C97" s="24">
        <v>0</v>
      </c>
    </row>
    <row r="98" spans="1:3" ht="18">
      <c r="A98" s="5">
        <v>20</v>
      </c>
      <c r="B98" s="34" t="s">
        <v>35</v>
      </c>
      <c r="C98" s="24">
        <v>0</v>
      </c>
    </row>
    <row r="99" spans="1:3" ht="18">
      <c r="A99" s="5">
        <v>21</v>
      </c>
      <c r="B99" s="34" t="s">
        <v>36</v>
      </c>
      <c r="C99" s="24">
        <v>0</v>
      </c>
    </row>
    <row r="100" spans="1:3" ht="18">
      <c r="A100" s="5">
        <v>22</v>
      </c>
      <c r="B100" s="34" t="s">
        <v>37</v>
      </c>
      <c r="C100" s="24">
        <f>C17+C18+C19+C20+C28+C29+C36+C42+C47+C50+C52+C94+C96+C97+C98+C99</f>
        <v>9863598.45</v>
      </c>
    </row>
    <row r="101" spans="1:3" ht="18">
      <c r="A101" s="14" t="s">
        <v>39</v>
      </c>
      <c r="B101" s="35"/>
      <c r="C101" s="13"/>
    </row>
    <row r="102" ht="18">
      <c r="B102" s="41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2019-08-14T06:40:07Z</cp:lastPrinted>
  <dcterms:created xsi:type="dcterms:W3CDTF">2014-08-15T07:01:30Z</dcterms:created>
  <dcterms:modified xsi:type="dcterms:W3CDTF">2019-08-29T06:39:37Z</dcterms:modified>
  <cp:category/>
  <cp:version/>
  <cp:contentType/>
  <cp:contentStatus/>
</cp:coreProperties>
</file>