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18060" windowHeight="10875"/>
  </bookViews>
  <sheets>
    <sheet name="Sheet1" sheetId="1" r:id="rId1"/>
    <sheet name="Лист1" sheetId="2" r:id="rId2"/>
  </sheets>
  <definedNames>
    <definedName name="_xlnm.Print_Area" localSheetId="0">Sheet1!$A$1:$C$84</definedName>
  </definedNames>
  <calcPr calcId="124519"/>
</workbook>
</file>

<file path=xl/calcChain.xml><?xml version="1.0" encoding="utf-8"?>
<calcChain xmlns="http://schemas.openxmlformats.org/spreadsheetml/2006/main">
  <c r="C84" i="1"/>
  <c r="C64"/>
  <c r="C61"/>
  <c r="C57"/>
  <c r="C50"/>
  <c r="C39"/>
  <c r="C34"/>
  <c r="C27"/>
  <c r="C49"/>
  <c r="C20" l="1"/>
  <c r="C13"/>
  <c r="D8" i="2"/>
  <c r="B5"/>
  <c r="A6"/>
</calcChain>
</file>

<file path=xl/sharedStrings.xml><?xml version="1.0" encoding="utf-8"?>
<sst xmlns="http://schemas.openxmlformats.org/spreadsheetml/2006/main" count="74" uniqueCount="49">
  <si>
    <t>1.</t>
  </si>
  <si>
    <t>2.</t>
  </si>
  <si>
    <t>3.</t>
  </si>
  <si>
    <t>4.</t>
  </si>
  <si>
    <t>5.</t>
  </si>
  <si>
    <t>Стање предходног дана</t>
  </si>
  <si>
    <t>Пренос са сопственог рачуна</t>
  </si>
  <si>
    <t>Наплата штете од осигурања</t>
  </si>
  <si>
    <t>Исплате обавеза</t>
  </si>
  <si>
    <t>Стање на рачуну</t>
  </si>
  <si>
    <t>Извршена плаћања по наменама</t>
  </si>
  <si>
    <t>Министарство здравстав-инвестиције</t>
  </si>
  <si>
    <t>Укупно извршено плаћање по наменама</t>
  </si>
  <si>
    <t>Уплате средстава РФЗО</t>
  </si>
  <si>
    <t>Материјални трошкови-асигнација варијабилни</t>
  </si>
  <si>
    <t xml:space="preserve">Материјални трошкови-асигнација </t>
  </si>
  <si>
    <t>Заплена средстава</t>
  </si>
  <si>
    <t>Остале уплате</t>
  </si>
  <si>
    <t>Уплате средстава Министарства здравља</t>
  </si>
  <si>
    <t>Санитетско потрошни материјал-асигнација</t>
  </si>
  <si>
    <t>Лекови-асигнација</t>
  </si>
  <si>
    <t xml:space="preserve">Исхрана пацијената-асигнација </t>
  </si>
  <si>
    <t>Oстали уградни материјал-асигнација</t>
  </si>
  <si>
    <t>Лекови-директно плаћање</t>
  </si>
  <si>
    <t>Цитостатици-директно плаћање</t>
  </si>
  <si>
    <t>Лекови са Ц листе-директно плаћање</t>
  </si>
  <si>
    <t>Лекови за хемофилију-директно плаћање</t>
  </si>
  <si>
    <t>Остали уградни материјал у ортопедији-директно плаћање</t>
  </si>
  <si>
    <t>Имплатанти у ортопедији-директно плаћање</t>
  </si>
  <si>
    <t>Енергенти-директно плаћање</t>
  </si>
  <si>
    <t>Материјал за дијализу-директно плаћање</t>
  </si>
  <si>
    <t>Санитетско потрошни материјал-директно плаћање</t>
  </si>
  <si>
    <t>Материјал за дијализу-асигнација</t>
  </si>
  <si>
    <t>Крв и продукти од крви-асигнација</t>
  </si>
  <si>
    <t>Цитостатици-асигнација</t>
  </si>
  <si>
    <t>Лекови ван уговора-асигнација</t>
  </si>
  <si>
    <t>Енергенти-асигнације</t>
  </si>
  <si>
    <t>ПРОМЕНЕ НА РАЧУНУ "ОБ СТЕФАН ВИСОКИ"SMED.PALANKA  840-0000000211661-10 ИЗВОД БР.5</t>
  </si>
  <si>
    <t>24.01.2024.</t>
  </si>
  <si>
    <t>PHOENIX PHARMA DOO BEOGRAD</t>
  </si>
  <si>
    <t>BEOHEM-3 d.o.o.</t>
  </si>
  <si>
    <t>MEDIKUNION DOO</t>
  </si>
  <si>
    <t>Amicus SRB d.o.o.</t>
  </si>
  <si>
    <t>VEGA DOO</t>
  </si>
  <si>
    <t>B. Braun Adria RSRB d.o.o.</t>
  </si>
  <si>
    <t>Sopharma Trading</t>
  </si>
  <si>
    <t>Farmalogist d.o.o.</t>
  </si>
  <si>
    <t>ADOC D.O.O. Beograd</t>
  </si>
  <si>
    <t>Magna Pharmacia</t>
  </si>
</sst>
</file>

<file path=xl/styles.xml><?xml version="1.0" encoding="utf-8"?>
<styleSheet xmlns="http://schemas.openxmlformats.org/spreadsheetml/2006/main">
  <fonts count="15">
    <font>
      <sz val="10"/>
      <name val="Arial"/>
      <charset val="238"/>
    </font>
    <font>
      <sz val="8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b/>
      <sz val="14"/>
      <name val="Arial"/>
      <family val="2"/>
    </font>
    <font>
      <sz val="14"/>
      <name val="Arial"/>
      <family val="2"/>
    </font>
    <font>
      <sz val="11"/>
      <color indexed="8"/>
      <name val="Calibri"/>
      <family val="2"/>
      <charset val="238"/>
    </font>
    <font>
      <sz val="14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b/>
      <sz val="14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6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 applyBorder="0" applyProtection="0"/>
  </cellStyleXfs>
  <cellXfs count="49">
    <xf numFmtId="0" fontId="0" fillId="0" borderId="0" xfId="0"/>
    <xf numFmtId="0" fontId="0" fillId="0" borderId="1" xfId="0" applyBorder="1" applyAlignment="1">
      <alignment wrapText="1"/>
    </xf>
    <xf numFmtId="0" fontId="2" fillId="0" borderId="1" xfId="0" applyFont="1" applyBorder="1"/>
    <xf numFmtId="0" fontId="2" fillId="0" borderId="1" xfId="0" applyFont="1" applyBorder="1" applyAlignment="1">
      <alignment horizontal="left" vertical="center"/>
    </xf>
    <xf numFmtId="2" fontId="2" fillId="0" borderId="1" xfId="0" applyNumberFormat="1" applyFont="1" applyBorder="1"/>
    <xf numFmtId="0" fontId="4" fillId="0" borderId="1" xfId="0" applyFont="1" applyBorder="1" applyAlignment="1">
      <alignment wrapText="1"/>
    </xf>
    <xf numFmtId="0" fontId="2" fillId="0" borderId="1" xfId="0" applyFont="1" applyBorder="1" applyAlignment="1">
      <alignment horizontal="left"/>
    </xf>
    <xf numFmtId="2" fontId="5" fillId="0" borderId="2" xfId="0" applyNumberFormat="1" applyFont="1" applyBorder="1" applyAlignment="1">
      <alignment vertical="top"/>
    </xf>
    <xf numFmtId="2" fontId="4" fillId="0" borderId="1" xfId="0" applyNumberFormat="1" applyFont="1" applyBorder="1" applyAlignment="1">
      <alignment wrapText="1"/>
    </xf>
    <xf numFmtId="2" fontId="3" fillId="0" borderId="1" xfId="0" applyNumberFormat="1" applyFont="1" applyBorder="1" applyAlignment="1">
      <alignment wrapText="1"/>
    </xf>
    <xf numFmtId="2" fontId="5" fillId="0" borderId="0" xfId="0" applyNumberFormat="1" applyFont="1"/>
    <xf numFmtId="0" fontId="7" fillId="0" borderId="1" xfId="0" applyFont="1" applyBorder="1" applyAlignment="1">
      <alignment horizontal="left" vertical="center"/>
    </xf>
    <xf numFmtId="0" fontId="8" fillId="0" borderId="0" xfId="0" applyFont="1"/>
    <xf numFmtId="2" fontId="3" fillId="0" borderId="3" xfId="0" applyNumberFormat="1" applyFont="1" applyBorder="1" applyAlignment="1">
      <alignment wrapText="1"/>
    </xf>
    <xf numFmtId="2" fontId="3" fillId="0" borderId="2" xfId="0" applyNumberFormat="1" applyFont="1" applyBorder="1" applyAlignment="1">
      <alignment wrapText="1"/>
    </xf>
    <xf numFmtId="0" fontId="4" fillId="0" borderId="2" xfId="0" applyFont="1" applyBorder="1" applyAlignment="1">
      <alignment horizontal="center"/>
    </xf>
    <xf numFmtId="0" fontId="5" fillId="0" borderId="0" xfId="0" applyFont="1"/>
    <xf numFmtId="1" fontId="2" fillId="0" borderId="1" xfId="0" applyNumberFormat="1" applyFont="1" applyBorder="1" applyAlignment="1">
      <alignment horizontal="left"/>
    </xf>
    <xf numFmtId="4" fontId="3" fillId="0" borderId="1" xfId="0" applyNumberFormat="1" applyFont="1" applyBorder="1"/>
    <xf numFmtId="4" fontId="3" fillId="0" borderId="2" xfId="0" applyNumberFormat="1" applyFont="1" applyBorder="1" applyAlignment="1">
      <alignment wrapText="1"/>
    </xf>
    <xf numFmtId="4" fontId="3" fillId="0" borderId="1" xfId="0" applyNumberFormat="1" applyFont="1" applyBorder="1" applyAlignment="1">
      <alignment wrapText="1"/>
    </xf>
    <xf numFmtId="4" fontId="0" fillId="0" borderId="0" xfId="0" applyNumberFormat="1"/>
    <xf numFmtId="0" fontId="7" fillId="2" borderId="1" xfId="0" applyFont="1" applyFill="1" applyBorder="1" applyAlignment="1">
      <alignment horizontal="left" vertical="center"/>
    </xf>
    <xf numFmtId="2" fontId="3" fillId="2" borderId="1" xfId="0" applyNumberFormat="1" applyFont="1" applyFill="1" applyBorder="1" applyAlignment="1">
      <alignment wrapText="1"/>
    </xf>
    <xf numFmtId="0" fontId="8" fillId="2" borderId="0" xfId="0" applyFont="1" applyFill="1"/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center"/>
    </xf>
    <xf numFmtId="2" fontId="3" fillId="0" borderId="12" xfId="0" applyNumberFormat="1" applyFont="1" applyBorder="1" applyAlignment="1">
      <alignment horizontal="center"/>
    </xf>
    <xf numFmtId="0" fontId="2" fillId="0" borderId="0" xfId="0" applyFont="1" applyAlignment="1">
      <alignment vertical="top"/>
    </xf>
    <xf numFmtId="4" fontId="2" fillId="0" borderId="0" xfId="0" applyNumberFormat="1" applyFont="1" applyAlignment="1">
      <alignment horizontal="right" vertical="top"/>
    </xf>
    <xf numFmtId="0" fontId="9" fillId="2" borderId="0" xfId="0" applyFont="1" applyFill="1" applyAlignment="1">
      <alignment vertical="top"/>
    </xf>
    <xf numFmtId="4" fontId="9" fillId="2" borderId="0" xfId="0" applyNumberFormat="1" applyFont="1" applyFill="1" applyAlignment="1">
      <alignment horizontal="right" vertical="top"/>
    </xf>
    <xf numFmtId="0" fontId="9" fillId="0" borderId="0" xfId="0" applyFont="1" applyAlignment="1">
      <alignment vertical="top"/>
    </xf>
    <xf numFmtId="4" fontId="9" fillId="0" borderId="0" xfId="0" applyNumberFormat="1" applyFont="1" applyAlignment="1">
      <alignment horizontal="right" vertical="top"/>
    </xf>
    <xf numFmtId="4" fontId="10" fillId="0" borderId="13" xfId="0" applyNumberFormat="1" applyFont="1" applyBorder="1" applyAlignment="1">
      <alignment horizontal="right" vertical="top"/>
    </xf>
    <xf numFmtId="4" fontId="11" fillId="0" borderId="13" xfId="0" applyNumberFormat="1" applyFont="1" applyBorder="1" applyAlignment="1">
      <alignment horizontal="right" vertical="top"/>
    </xf>
    <xf numFmtId="4" fontId="12" fillId="2" borderId="0" xfId="0" applyNumberFormat="1" applyFont="1" applyFill="1" applyAlignment="1">
      <alignment horizontal="right" vertical="top"/>
    </xf>
    <xf numFmtId="4" fontId="12" fillId="0" borderId="0" xfId="0" applyNumberFormat="1" applyFont="1" applyAlignment="1">
      <alignment horizontal="right" vertical="top"/>
    </xf>
    <xf numFmtId="4" fontId="13" fillId="0" borderId="13" xfId="0" applyNumberFormat="1" applyFont="1" applyBorder="1" applyAlignment="1">
      <alignment horizontal="right" vertical="top"/>
    </xf>
    <xf numFmtId="4" fontId="11" fillId="0" borderId="1" xfId="0" applyNumberFormat="1" applyFont="1" applyBorder="1"/>
    <xf numFmtId="4" fontId="14" fillId="0" borderId="1" xfId="0" applyNumberFormat="1" applyFont="1" applyBorder="1"/>
  </cellXfs>
  <cellStyles count="2">
    <cellStyle name="Excel Built-in Normal" xfId="1"/>
    <cellStyle name="Нормалан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тема">
  <a:themeElements>
    <a:clrScheme name="Канцелариј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Канцелариј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Канцелариј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84"/>
  <sheetViews>
    <sheetView tabSelected="1" view="pageBreakPreview" topLeftCell="A18" zoomScaleSheetLayoutView="100" workbookViewId="0">
      <selection activeCell="H30" sqref="H30"/>
    </sheetView>
  </sheetViews>
  <sheetFormatPr defaultRowHeight="18"/>
  <cols>
    <col min="2" max="2" width="74.7109375" style="10" customWidth="1"/>
    <col min="3" max="3" width="62.42578125" style="16" customWidth="1"/>
  </cols>
  <sheetData>
    <row r="1" spans="1:3" s="1" customFormat="1" ht="35.25" customHeight="1">
      <c r="A1" s="25" t="s">
        <v>37</v>
      </c>
      <c r="B1" s="26"/>
      <c r="C1" s="27"/>
    </row>
    <row r="2" spans="1:3" s="1" customFormat="1" ht="39" customHeight="1">
      <c r="A2" s="28"/>
      <c r="B2" s="29"/>
      <c r="C2" s="30"/>
    </row>
    <row r="3" spans="1:3" s="2" customFormat="1" ht="23.25" customHeight="1">
      <c r="A3" s="31"/>
      <c r="B3" s="32"/>
      <c r="C3" s="33"/>
    </row>
    <row r="4" spans="1:3" s="2" customFormat="1" ht="24.75" customHeight="1">
      <c r="B4" s="7"/>
      <c r="C4" s="15" t="s">
        <v>38</v>
      </c>
    </row>
    <row r="5" spans="1:3" s="2" customFormat="1" hidden="1">
      <c r="B5" s="8"/>
      <c r="C5" s="5"/>
    </row>
    <row r="6" spans="1:3" s="2" customFormat="1" ht="18" customHeight="1">
      <c r="A6" s="2" t="s">
        <v>0</v>
      </c>
      <c r="B6" s="9" t="s">
        <v>5</v>
      </c>
      <c r="C6" s="18">
        <v>0</v>
      </c>
    </row>
    <row r="7" spans="1:3" s="2" customFormat="1" ht="18" customHeight="1">
      <c r="A7" s="2" t="s">
        <v>1</v>
      </c>
      <c r="B7" s="9" t="s">
        <v>13</v>
      </c>
      <c r="C7" s="18">
        <v>3536816.1</v>
      </c>
    </row>
    <row r="8" spans="1:3" s="2" customFormat="1" ht="18" customHeight="1">
      <c r="A8" s="2" t="s">
        <v>2</v>
      </c>
      <c r="B8" s="9" t="s">
        <v>18</v>
      </c>
      <c r="C8" s="19">
        <v>0</v>
      </c>
    </row>
    <row r="9" spans="1:3" s="2" customFormat="1" ht="18" customHeight="1">
      <c r="A9" s="2" t="s">
        <v>3</v>
      </c>
      <c r="B9" s="9" t="s">
        <v>6</v>
      </c>
      <c r="C9" s="19">
        <v>0</v>
      </c>
    </row>
    <row r="10" spans="1:3" s="2" customFormat="1" ht="18" customHeight="1">
      <c r="A10" s="2" t="s">
        <v>4</v>
      </c>
      <c r="B10" s="9" t="s">
        <v>7</v>
      </c>
      <c r="C10" s="19">
        <v>0</v>
      </c>
    </row>
    <row r="11" spans="1:3" s="2" customFormat="1" ht="18" customHeight="1">
      <c r="A11" s="6">
        <v>6</v>
      </c>
      <c r="B11" s="9" t="s">
        <v>17</v>
      </c>
      <c r="C11" s="19">
        <v>0</v>
      </c>
    </row>
    <row r="12" spans="1:3" s="2" customFormat="1" ht="18" customHeight="1">
      <c r="A12" s="6">
        <v>7</v>
      </c>
      <c r="B12" s="9" t="s">
        <v>8</v>
      </c>
      <c r="C12" s="18">
        <v>3563816.1</v>
      </c>
    </row>
    <row r="13" spans="1:3" s="2" customFormat="1" hidden="1">
      <c r="B13" s="9"/>
      <c r="C13" s="20">
        <f>SUM(C8:C12)</f>
        <v>3563816.1</v>
      </c>
    </row>
    <row r="14" spans="1:3" s="2" customFormat="1">
      <c r="A14" s="6">
        <v>8</v>
      </c>
      <c r="B14" s="14" t="s">
        <v>16</v>
      </c>
      <c r="C14" s="19">
        <v>0</v>
      </c>
    </row>
    <row r="15" spans="1:3" s="4" customFormat="1" ht="18" customHeight="1">
      <c r="A15" s="17">
        <v>9</v>
      </c>
      <c r="B15" s="9" t="s">
        <v>9</v>
      </c>
      <c r="C15" s="18">
        <v>0</v>
      </c>
    </row>
    <row r="16" spans="1:3" s="2" customFormat="1" ht="23.25" customHeight="1">
      <c r="B16" s="34" t="s">
        <v>10</v>
      </c>
      <c r="C16" s="35"/>
    </row>
    <row r="17" spans="1:3" s="2" customFormat="1" ht="24" customHeight="1">
      <c r="A17" s="3">
        <v>10</v>
      </c>
      <c r="B17" s="9" t="s">
        <v>15</v>
      </c>
      <c r="C17" s="18">
        <v>0</v>
      </c>
    </row>
    <row r="18" spans="1:3" s="2" customFormat="1" ht="24.75" customHeight="1">
      <c r="A18" s="3">
        <v>11</v>
      </c>
      <c r="B18" s="9" t="s">
        <v>14</v>
      </c>
      <c r="C18" s="18">
        <v>0</v>
      </c>
    </row>
    <row r="19" spans="1:3" s="12" customFormat="1" ht="18.75" thickBot="1">
      <c r="A19" s="11">
        <v>12</v>
      </c>
      <c r="B19" s="9" t="s">
        <v>20</v>
      </c>
      <c r="C19" s="18">
        <v>0</v>
      </c>
    </row>
    <row r="20" spans="1:3" s="12" customFormat="1" ht="18.75" thickBot="1">
      <c r="A20" s="11">
        <v>13</v>
      </c>
      <c r="B20" s="9" t="s">
        <v>23</v>
      </c>
      <c r="C20" s="43">
        <f>C49+C45+C43+C41+C39+C36+C34+C27</f>
        <v>2421442.12</v>
      </c>
    </row>
    <row r="21" spans="1:3" s="38" customFormat="1" ht="15">
      <c r="A21" s="38" t="s">
        <v>46</v>
      </c>
      <c r="B21" s="39"/>
      <c r="C21" s="44">
        <v>2514.0500000000002</v>
      </c>
    </row>
    <row r="22" spans="1:3" s="40" customFormat="1" ht="15">
      <c r="A22" s="40" t="s">
        <v>46</v>
      </c>
      <c r="B22" s="41"/>
      <c r="C22" s="45">
        <v>11558.97</v>
      </c>
    </row>
    <row r="23" spans="1:3" s="40" customFormat="1" ht="15">
      <c r="A23" s="40" t="s">
        <v>46</v>
      </c>
      <c r="B23" s="41"/>
      <c r="C23" s="45">
        <v>24766.01</v>
      </c>
    </row>
    <row r="24" spans="1:3" s="40" customFormat="1" ht="15">
      <c r="A24" s="40" t="s">
        <v>46</v>
      </c>
      <c r="B24" s="41"/>
      <c r="C24" s="45">
        <v>71616.600000000006</v>
      </c>
    </row>
    <row r="25" spans="1:3" s="40" customFormat="1" ht="15">
      <c r="A25" s="40" t="s">
        <v>46</v>
      </c>
      <c r="B25" s="41"/>
      <c r="C25" s="45">
        <v>165813.56</v>
      </c>
    </row>
    <row r="26" spans="1:3" s="40" customFormat="1" ht="15.75" thickBot="1">
      <c r="A26" s="40" t="s">
        <v>46</v>
      </c>
      <c r="B26" s="41"/>
      <c r="C26" s="45">
        <v>213958.36</v>
      </c>
    </row>
    <row r="27" spans="1:3" s="40" customFormat="1" ht="16.5" thickBot="1">
      <c r="B27" s="42"/>
      <c r="C27" s="46">
        <f>SUM(C21:C26)</f>
        <v>490227.55</v>
      </c>
    </row>
    <row r="28" spans="1:3" s="40" customFormat="1" ht="15">
      <c r="A28" s="40" t="s">
        <v>45</v>
      </c>
      <c r="B28" s="41"/>
      <c r="C28" s="45">
        <v>4787.2</v>
      </c>
    </row>
    <row r="29" spans="1:3" s="40" customFormat="1" ht="15">
      <c r="A29" s="40" t="s">
        <v>45</v>
      </c>
      <c r="B29" s="41"/>
      <c r="C29" s="45">
        <v>5058.57</v>
      </c>
    </row>
    <row r="30" spans="1:3" s="40" customFormat="1" ht="15">
      <c r="A30" s="40" t="s">
        <v>45</v>
      </c>
      <c r="B30" s="41"/>
      <c r="C30" s="45">
        <v>5589.1</v>
      </c>
    </row>
    <row r="31" spans="1:3" s="40" customFormat="1" ht="15">
      <c r="A31" s="40" t="s">
        <v>45</v>
      </c>
      <c r="B31" s="41"/>
      <c r="C31" s="45">
        <v>7920</v>
      </c>
    </row>
    <row r="32" spans="1:3" s="40" customFormat="1" ht="15">
      <c r="A32" s="40" t="s">
        <v>45</v>
      </c>
      <c r="B32" s="41"/>
      <c r="C32" s="45">
        <v>61036.58</v>
      </c>
    </row>
    <row r="33" spans="1:3" s="40" customFormat="1" ht="15.75" thickBot="1">
      <c r="A33" s="40" t="s">
        <v>45</v>
      </c>
      <c r="B33" s="41"/>
      <c r="C33" s="45">
        <v>78838.100000000006</v>
      </c>
    </row>
    <row r="34" spans="1:3" s="40" customFormat="1" ht="16.5" thickBot="1">
      <c r="B34" s="42"/>
      <c r="C34" s="46">
        <f>SUM(C28:C33)</f>
        <v>163229.55000000002</v>
      </c>
    </row>
    <row r="35" spans="1:3" s="40" customFormat="1" ht="15.75" thickBot="1">
      <c r="A35" s="40" t="s">
        <v>44</v>
      </c>
      <c r="B35" s="41"/>
      <c r="C35" s="45">
        <v>72237</v>
      </c>
    </row>
    <row r="36" spans="1:3" s="40" customFormat="1" ht="16.5" thickBot="1">
      <c r="B36" s="42"/>
      <c r="C36" s="46">
        <v>72237</v>
      </c>
    </row>
    <row r="37" spans="1:3" s="40" customFormat="1" ht="15">
      <c r="A37" s="40" t="s">
        <v>43</v>
      </c>
      <c r="B37" s="41"/>
      <c r="C37" s="45">
        <v>3178.29</v>
      </c>
    </row>
    <row r="38" spans="1:3" s="40" customFormat="1" ht="15.75" thickBot="1">
      <c r="A38" s="40" t="s">
        <v>43</v>
      </c>
      <c r="B38" s="41"/>
      <c r="C38" s="45">
        <v>317122.08</v>
      </c>
    </row>
    <row r="39" spans="1:3" s="40" customFormat="1" ht="16.5" thickBot="1">
      <c r="B39" s="42"/>
      <c r="C39" s="46">
        <f>SUM(C37:C38)</f>
        <v>320300.37</v>
      </c>
    </row>
    <row r="40" spans="1:3" s="40" customFormat="1" ht="15.75" thickBot="1">
      <c r="A40" s="40" t="s">
        <v>42</v>
      </c>
      <c r="B40" s="41"/>
      <c r="C40" s="45">
        <v>437526.54</v>
      </c>
    </row>
    <row r="41" spans="1:3" s="40" customFormat="1" ht="16.5" thickBot="1">
      <c r="B41" s="42"/>
      <c r="C41" s="46">
        <v>437526.54</v>
      </c>
    </row>
    <row r="42" spans="1:3" s="40" customFormat="1" ht="15.75" thickBot="1">
      <c r="A42" s="40" t="s">
        <v>41</v>
      </c>
      <c r="B42" s="41"/>
      <c r="C42" s="45">
        <v>45768.800000000003</v>
      </c>
    </row>
    <row r="43" spans="1:3" s="40" customFormat="1" ht="16.5" thickBot="1">
      <c r="B43" s="42"/>
      <c r="C43" s="46">
        <v>45768.800000000003</v>
      </c>
    </row>
    <row r="44" spans="1:3" s="40" customFormat="1" ht="15.75" thickBot="1">
      <c r="A44" s="40" t="s">
        <v>40</v>
      </c>
      <c r="B44" s="41"/>
      <c r="C44" s="45">
        <v>585946.9</v>
      </c>
    </row>
    <row r="45" spans="1:3" s="40" customFormat="1" ht="16.5" thickBot="1">
      <c r="B45" s="42"/>
      <c r="C45" s="46">
        <v>585946.9</v>
      </c>
    </row>
    <row r="46" spans="1:3" s="40" customFormat="1" ht="15">
      <c r="A46" s="40" t="s">
        <v>39</v>
      </c>
      <c r="B46" s="41"/>
      <c r="C46" s="45">
        <v>6899.86</v>
      </c>
    </row>
    <row r="47" spans="1:3" s="40" customFormat="1" ht="15">
      <c r="A47" s="40" t="s">
        <v>39</v>
      </c>
      <c r="B47" s="41"/>
      <c r="C47" s="45">
        <v>298510.3</v>
      </c>
    </row>
    <row r="48" spans="1:3" s="40" customFormat="1" ht="15.75" thickBot="1">
      <c r="A48" s="40" t="s">
        <v>39</v>
      </c>
      <c r="B48" s="41"/>
      <c r="C48" s="45">
        <v>795.25</v>
      </c>
    </row>
    <row r="49" spans="1:3" s="40" customFormat="1" ht="16.5" thickBot="1">
      <c r="B49" s="42"/>
      <c r="C49" s="46">
        <f>SUM(C46:C48)</f>
        <v>306205.40999999997</v>
      </c>
    </row>
    <row r="50" spans="1:3" s="12" customFormat="1" ht="18.75" thickBot="1">
      <c r="A50" s="11">
        <v>14</v>
      </c>
      <c r="B50" s="9" t="s">
        <v>24</v>
      </c>
      <c r="C50" s="43">
        <f>SUM(C51:C52)</f>
        <v>184468.72</v>
      </c>
    </row>
    <row r="51" spans="1:3" s="36" customFormat="1">
      <c r="A51" s="36" t="s">
        <v>46</v>
      </c>
      <c r="B51" s="37"/>
      <c r="C51" s="45">
        <v>57921.599999999999</v>
      </c>
    </row>
    <row r="52" spans="1:3" s="36" customFormat="1">
      <c r="A52" s="36" t="s">
        <v>46</v>
      </c>
      <c r="B52" s="37"/>
      <c r="C52" s="45">
        <v>126547.12</v>
      </c>
    </row>
    <row r="53" spans="1:3" s="12" customFormat="1" ht="18.75" thickBot="1">
      <c r="A53" s="11">
        <v>15</v>
      </c>
      <c r="B53" s="9" t="s">
        <v>34</v>
      </c>
      <c r="C53" s="47">
        <v>0</v>
      </c>
    </row>
    <row r="54" spans="1:3" s="12" customFormat="1" ht="18.75" thickBot="1">
      <c r="A54" s="11">
        <v>16</v>
      </c>
      <c r="B54" s="9" t="s">
        <v>25</v>
      </c>
      <c r="C54" s="43">
        <v>683207.26</v>
      </c>
    </row>
    <row r="55" spans="1:3" s="40" customFormat="1" ht="15">
      <c r="A55" s="40" t="s">
        <v>47</v>
      </c>
      <c r="B55" s="41"/>
      <c r="C55" s="45">
        <v>227796.66</v>
      </c>
    </row>
    <row r="56" spans="1:3" s="40" customFormat="1" ht="15.75" thickBot="1">
      <c r="A56" s="40" t="s">
        <v>47</v>
      </c>
      <c r="B56" s="41"/>
      <c r="C56" s="45">
        <v>248505.44</v>
      </c>
    </row>
    <row r="57" spans="1:3" s="40" customFormat="1" ht="16.5" thickBot="1">
      <c r="B57" s="42"/>
      <c r="C57" s="46">
        <f>SUM(C55:C56)</f>
        <v>476302.1</v>
      </c>
    </row>
    <row r="58" spans="1:3" s="40" customFormat="1" ht="15">
      <c r="A58" s="40" t="s">
        <v>42</v>
      </c>
      <c r="B58" s="41"/>
      <c r="C58" s="45">
        <v>11677.16</v>
      </c>
    </row>
    <row r="59" spans="1:3" s="40" customFormat="1" ht="15">
      <c r="A59" s="40" t="s">
        <v>42</v>
      </c>
      <c r="B59" s="41"/>
      <c r="C59" s="45">
        <v>17398.919999999998</v>
      </c>
    </row>
    <row r="60" spans="1:3" s="40" customFormat="1" ht="15.75" thickBot="1">
      <c r="A60" s="40" t="s">
        <v>42</v>
      </c>
      <c r="B60" s="41"/>
      <c r="C60" s="45">
        <v>26098.38</v>
      </c>
    </row>
    <row r="61" spans="1:3" s="40" customFormat="1" ht="16.5" thickBot="1">
      <c r="B61" s="42"/>
      <c r="C61" s="46">
        <f>SUM(C58:C60)</f>
        <v>55174.46</v>
      </c>
    </row>
    <row r="62" spans="1:3" s="40" customFormat="1" ht="15">
      <c r="A62" s="40" t="s">
        <v>39</v>
      </c>
      <c r="B62" s="41"/>
      <c r="C62" s="45">
        <v>41292.9</v>
      </c>
    </row>
    <row r="63" spans="1:3" s="40" customFormat="1" ht="15.75" thickBot="1">
      <c r="A63" s="40" t="s">
        <v>39</v>
      </c>
      <c r="B63" s="41"/>
      <c r="C63" s="45">
        <v>110437.8</v>
      </c>
    </row>
    <row r="64" spans="1:3" s="40" customFormat="1" ht="16.5" thickBot="1">
      <c r="B64" s="42"/>
      <c r="C64" s="46">
        <f>SUM(C62:C63)</f>
        <v>151730.70000000001</v>
      </c>
    </row>
    <row r="65" spans="1:3" s="12" customFormat="1">
      <c r="A65" s="11">
        <v>17</v>
      </c>
      <c r="B65" s="9" t="s">
        <v>26</v>
      </c>
      <c r="C65" s="47">
        <v>0</v>
      </c>
    </row>
    <row r="66" spans="1:3" s="12" customFormat="1" ht="36.75" thickBot="1">
      <c r="A66" s="11">
        <v>18</v>
      </c>
      <c r="B66" s="9" t="s">
        <v>27</v>
      </c>
      <c r="C66" s="47">
        <v>0</v>
      </c>
    </row>
    <row r="67" spans="1:3" s="24" customFormat="1" ht="18.75" thickBot="1">
      <c r="A67" s="22">
        <v>19</v>
      </c>
      <c r="B67" s="23" t="s">
        <v>28</v>
      </c>
      <c r="C67" s="43">
        <v>247698</v>
      </c>
    </row>
    <row r="68" spans="1:3" s="40" customFormat="1" ht="15">
      <c r="A68" s="40" t="s">
        <v>48</v>
      </c>
      <c r="B68" s="41"/>
      <c r="C68" s="45">
        <v>41283</v>
      </c>
    </row>
    <row r="69" spans="1:3" s="40" customFormat="1" ht="15">
      <c r="A69" s="40" t="s">
        <v>48</v>
      </c>
      <c r="B69" s="41"/>
      <c r="C69" s="45">
        <v>59400</v>
      </c>
    </row>
    <row r="70" spans="1:3" s="40" customFormat="1" ht="15">
      <c r="A70" s="40" t="s">
        <v>48</v>
      </c>
      <c r="B70" s="41"/>
      <c r="C70" s="45">
        <v>147015</v>
      </c>
    </row>
    <row r="71" spans="1:3" s="12" customFormat="1">
      <c r="A71" s="11">
        <v>20</v>
      </c>
      <c r="B71" s="9" t="s">
        <v>19</v>
      </c>
      <c r="C71" s="47">
        <v>0</v>
      </c>
    </row>
    <row r="72" spans="1:3" s="12" customFormat="1">
      <c r="A72" s="11">
        <v>21</v>
      </c>
      <c r="B72" s="9" t="s">
        <v>31</v>
      </c>
      <c r="C72" s="47">
        <v>0</v>
      </c>
    </row>
    <row r="73" spans="1:3" s="12" customFormat="1" ht="20.25">
      <c r="A73" s="11">
        <v>22</v>
      </c>
      <c r="B73" s="9" t="s">
        <v>30</v>
      </c>
      <c r="C73" s="48">
        <v>0</v>
      </c>
    </row>
    <row r="74" spans="1:3" s="12" customFormat="1">
      <c r="A74" s="11">
        <v>23</v>
      </c>
      <c r="B74" s="9" t="s">
        <v>32</v>
      </c>
      <c r="C74" s="47">
        <v>0</v>
      </c>
    </row>
    <row r="75" spans="1:3" s="12" customFormat="1">
      <c r="A75" s="11">
        <v>24</v>
      </c>
      <c r="B75" s="9" t="s">
        <v>29</v>
      </c>
      <c r="C75" s="47">
        <v>0</v>
      </c>
    </row>
    <row r="76" spans="1:3" s="12" customFormat="1" ht="20.25">
      <c r="A76" s="11">
        <v>25</v>
      </c>
      <c r="B76" s="9" t="s">
        <v>36</v>
      </c>
      <c r="C76" s="48">
        <v>0</v>
      </c>
    </row>
    <row r="77" spans="1:3" s="12" customFormat="1">
      <c r="A77" s="11">
        <v>26</v>
      </c>
      <c r="B77" s="9" t="s">
        <v>22</v>
      </c>
      <c r="C77" s="47">
        <v>0</v>
      </c>
    </row>
    <row r="78" spans="1:3" s="12" customFormat="1">
      <c r="A78" s="11">
        <v>27</v>
      </c>
      <c r="B78" s="9" t="s">
        <v>21</v>
      </c>
      <c r="C78" s="47">
        <v>0</v>
      </c>
    </row>
    <row r="79" spans="1:3" s="12" customFormat="1">
      <c r="A79" s="11">
        <v>28</v>
      </c>
      <c r="B79" s="9" t="s">
        <v>33</v>
      </c>
      <c r="C79" s="47">
        <v>0</v>
      </c>
    </row>
    <row r="80" spans="1:3" s="12" customFormat="1">
      <c r="A80" s="11">
        <v>29</v>
      </c>
      <c r="B80" s="9" t="s">
        <v>35</v>
      </c>
      <c r="C80" s="47">
        <v>0</v>
      </c>
    </row>
    <row r="81" spans="1:3" s="12" customFormat="1">
      <c r="A81" s="11">
        <v>30</v>
      </c>
      <c r="B81" s="9" t="s">
        <v>11</v>
      </c>
      <c r="C81" s="47">
        <v>0</v>
      </c>
    </row>
    <row r="82" spans="1:3" s="12" customFormat="1">
      <c r="A82" s="11">
        <v>31</v>
      </c>
      <c r="B82" s="9" t="s">
        <v>17</v>
      </c>
      <c r="C82" s="47">
        <v>0</v>
      </c>
    </row>
    <row r="83" spans="1:3" s="12" customFormat="1">
      <c r="A83" s="11">
        <v>32</v>
      </c>
      <c r="B83" s="9" t="s">
        <v>16</v>
      </c>
      <c r="C83" s="47">
        <v>0</v>
      </c>
    </row>
    <row r="84" spans="1:3" s="12" customFormat="1" ht="24" customHeight="1">
      <c r="A84" s="11">
        <v>33</v>
      </c>
      <c r="B84" s="13" t="s">
        <v>12</v>
      </c>
      <c r="C84" s="47">
        <f>C67+C54+C50+C20</f>
        <v>3536816.1</v>
      </c>
    </row>
  </sheetData>
  <mergeCells count="2">
    <mergeCell ref="A1:C3"/>
    <mergeCell ref="B16:C16"/>
  </mergeCells>
  <phoneticPr fontId="1" type="noConversion"/>
  <pageMargins left="0.74803149606299202" right="0.74803149606299202" top="0.98425196850393704" bottom="0.98425196850393704" header="0.511811023622047" footer="0.511811023622047"/>
  <pageSetup scale="55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2:D8"/>
  <sheetViews>
    <sheetView workbookViewId="0">
      <selection activeCell="D3" sqref="D3"/>
    </sheetView>
  </sheetViews>
  <sheetFormatPr defaultRowHeight="12.75"/>
  <cols>
    <col min="1" max="1" width="30.5703125" style="21" customWidth="1"/>
    <col min="2" max="3" width="15.28515625" style="21" customWidth="1"/>
    <col min="4" max="4" width="17" style="21" customWidth="1"/>
  </cols>
  <sheetData>
    <row r="2" spans="1:4">
      <c r="A2" s="21">
        <v>2040164.4</v>
      </c>
      <c r="B2" s="21">
        <v>80682.25</v>
      </c>
      <c r="C2" s="21">
        <v>369819</v>
      </c>
      <c r="D2" s="21">
        <v>6472570.25</v>
      </c>
    </row>
    <row r="3" spans="1:4">
      <c r="A3" s="21">
        <v>320917.92</v>
      </c>
      <c r="B3" s="21">
        <v>88422.84</v>
      </c>
      <c r="D3" s="21">
        <v>1912974.24</v>
      </c>
    </row>
    <row r="4" spans="1:4">
      <c r="A4" s="21">
        <v>3522523.73</v>
      </c>
      <c r="B4" s="21">
        <v>260191.39</v>
      </c>
      <c r="D4" s="21">
        <v>429296.48</v>
      </c>
    </row>
    <row r="5" spans="1:4">
      <c r="A5" s="21">
        <v>588964.19999999995</v>
      </c>
      <c r="B5" s="21">
        <f>SUM(B2:B4)</f>
        <v>429296.48</v>
      </c>
      <c r="D5" s="21">
        <v>369819</v>
      </c>
    </row>
    <row r="6" spans="1:4">
      <c r="A6" s="21">
        <f>SUM(A2:A5)</f>
        <v>6472570.25</v>
      </c>
      <c r="D6" s="21">
        <v>726000</v>
      </c>
    </row>
    <row r="7" spans="1:4">
      <c r="D7" s="21">
        <v>2210195.9</v>
      </c>
    </row>
    <row r="8" spans="1:4">
      <c r="D8" s="21">
        <f>SUM(D2:D7)</f>
        <v>12120855.870000001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Радни листови</vt:lpstr>
      </vt:variant>
      <vt:variant>
        <vt:i4>2</vt:i4>
      </vt:variant>
      <vt:variant>
        <vt:lpstr>Именовани опсези</vt:lpstr>
      </vt:variant>
      <vt:variant>
        <vt:i4>1</vt:i4>
      </vt:variant>
    </vt:vector>
  </HeadingPairs>
  <TitlesOfParts>
    <vt:vector size="3" baseType="lpstr">
      <vt:lpstr>Sheet1</vt:lpstr>
      <vt:lpstr>Лист1</vt:lpstr>
      <vt:lpstr>Sheet1!Област_штампања</vt:lpstr>
    </vt:vector>
  </TitlesOfParts>
  <Company>&lt;arabianhorse&gt;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BLAGAJNA</dc:creator>
  <cp:lastModifiedBy>Marina</cp:lastModifiedBy>
  <cp:lastPrinted>2024-01-25T07:45:32Z</cp:lastPrinted>
  <dcterms:created xsi:type="dcterms:W3CDTF">2014-08-15T07:01:30Z</dcterms:created>
  <dcterms:modified xsi:type="dcterms:W3CDTF">2024-01-25T07:45:46Z</dcterms:modified>
</cp:coreProperties>
</file>