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Sheet1!$A$1:$C$171</definedName>
  </definedNames>
  <calcPr calcId="144525"/>
</workbook>
</file>

<file path=xl/calcChain.xml><?xml version="1.0" encoding="utf-8"?>
<calcChain xmlns="http://schemas.openxmlformats.org/spreadsheetml/2006/main">
  <c r="C171" i="1" l="1"/>
  <c r="C161" i="1"/>
  <c r="C130" i="1"/>
  <c r="C155" i="1"/>
  <c r="C124" i="1"/>
  <c r="C120" i="1"/>
  <c r="C114" i="1"/>
  <c r="C111" i="1"/>
  <c r="C108" i="1"/>
  <c r="C101" i="1"/>
  <c r="C94" i="1"/>
  <c r="C87" i="1"/>
  <c r="C82" i="1"/>
  <c r="C67" i="1"/>
  <c r="C62" i="1"/>
  <c r="C53" i="1"/>
  <c r="C46" i="1"/>
  <c r="C33" i="1"/>
  <c r="C13" i="1" l="1"/>
  <c r="D8" i="2" l="1"/>
  <c r="B5" i="2"/>
  <c r="A6" i="2"/>
</calcChain>
</file>

<file path=xl/sharedStrings.xml><?xml version="1.0" encoding="utf-8"?>
<sst xmlns="http://schemas.openxmlformats.org/spreadsheetml/2006/main" count="142" uniqueCount="65">
  <si>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</si>
  <si>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</si>
  <si>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</si>
  <si>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</si>
  <si>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</si>
  <si>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</si>
  <si>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</si>
  <si>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</si>
  <si>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</si>
  <si>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</si>
  <si>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</si>
  <si>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</si>
  <si>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</si>
  <si>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</si>
  <si>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</si>
  <si>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</si>
  <si>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</si>
  <si>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</si>
  <si>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</si>
  <si>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</si>
  <si>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</si>
  <si>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</si>
  <si>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</si>
  <si>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</si>
  <si>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</si>
  <si>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</si>
  <si>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</si>
  <si>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</si>
  <si>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</si>
  <si>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</si>
  <si>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</si>
  <si>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</si>
  <si>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</si>
  <si>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</si>
  <si>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</si>
  <si>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</si>
  <si>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</si>
  <si>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</si>
  <si>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</si>
  <si>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</si>
  <si>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</si>
  <si>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</si>
  <si>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</si>
  <si>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БР.33</t>
  </si>
  <si>
    <t>23.04.2026.g.</t>
  </si>
  <si>
    <t>Farmalogist d.o.o.</t>
  </si>
  <si>
    <t>Sopharma Trading</t>
  </si>
  <si>
    <t>VEGA DOO</t>
  </si>
  <si>
    <t>INOPHARM</t>
  </si>
  <si>
    <t>Amicus SRB d.o.o.</t>
  </si>
  <si>
    <t>MEDICA LINEA PHARM DOO</t>
  </si>
  <si>
    <t>B. Braun Adria RSRB d.o.o.</t>
  </si>
  <si>
    <t>Magna Pharmacia</t>
  </si>
  <si>
    <t>BEOHEM-3 d.o.o.</t>
  </si>
  <si>
    <t>PHOENIX PHARMA DOO BEOGRAD</t>
  </si>
  <si>
    <t>ASPECTUM BG DOO BEOGRAD</t>
  </si>
  <si>
    <t>BEOMEDICA DOO</t>
  </si>
  <si>
    <t>PharmaSwiss doo</t>
  </si>
  <si>
    <t>ADOC D.O.O. Beograd</t>
  </si>
  <si>
    <t>HEMOFILIJA</t>
  </si>
  <si>
    <t>MAYMEDICA DOO BEOGRAD</t>
  </si>
  <si>
    <t>INEL MEDIK VP DOO BEOGRAD-VRČIN</t>
  </si>
  <si>
    <t>ATAN MARK DOO BEOGRAD</t>
  </si>
  <si>
    <t>Vicor DOO</t>
  </si>
  <si>
    <t>TEAMEDICAL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</si>
</sst>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9" fillId="3" borderId="1" xfId="0" applyFont="1" applyFill="1" applyBorder="1" applyAlignment="1">
      <alignment vertical="top"/>
    </xf>
    <xf numFmtId="4" fontId="8" fillId="0" borderId="0" xfId="0" applyNumberFormat="1" applyFont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/>
    <xf numFmtId="4" fontId="3" fillId="0" borderId="13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2"/>
  <sheetViews>
    <sheetView tabSelected="1" view="pageBreakPreview" zoomScaleSheetLayoutView="100" workbookViewId="0">
      <selection activeCell="H12" sqref="H12"/>
    </sheetView>
  </sheetViews>
  <sheetFormatPr defaultRowHeight="18" outlineLevelRow="2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2" t="s">
        <v>43</v>
      </c>
      <c r="B1" s="53"/>
      <c r="C1" s="54"/>
    </row>
    <row r="2" spans="1:3" s="1" customFormat="1" ht="39" customHeight="1" x14ac:dyDescent="0.2">
      <c r="A2" s="55"/>
      <c r="B2" s="56"/>
      <c r="C2" s="57"/>
    </row>
    <row r="3" spans="1:3" s="2" customFormat="1" ht="23.25" customHeight="1" x14ac:dyDescent="0.25">
      <c r="A3" s="58"/>
      <c r="B3" s="59"/>
      <c r="C3" s="60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15220159.73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15220159.73</v>
      </c>
    </row>
    <row r="13" spans="1:3" s="2" customFormat="1" hidden="1" x14ac:dyDescent="0.25">
      <c r="B13" s="12"/>
      <c r="C13" s="25">
        <f>SUM(C7:C8)</f>
        <v>15220159.73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1" t="s">
        <v>10</v>
      </c>
      <c r="C16" s="62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9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7442663.25</v>
      </c>
    </row>
    <row r="22" spans="1:3" s="47" customFormat="1" ht="12.75" outlineLevel="2" x14ac:dyDescent="0.2">
      <c r="B22" s="47" t="s">
        <v>45</v>
      </c>
      <c r="C22" s="64">
        <v>48773.34</v>
      </c>
    </row>
    <row r="23" spans="1:3" s="47" customFormat="1" ht="12.75" outlineLevel="2" x14ac:dyDescent="0.2">
      <c r="B23" s="47" t="s">
        <v>45</v>
      </c>
      <c r="C23" s="64">
        <v>80484.800000000003</v>
      </c>
    </row>
    <row r="24" spans="1:3" s="47" customFormat="1" ht="12.75" outlineLevel="2" x14ac:dyDescent="0.2">
      <c r="B24" s="47" t="s">
        <v>45</v>
      </c>
      <c r="C24" s="64">
        <v>48773.34</v>
      </c>
    </row>
    <row r="25" spans="1:3" s="47" customFormat="1" ht="12.75" outlineLevel="2" x14ac:dyDescent="0.2">
      <c r="B25" s="47" t="s">
        <v>45</v>
      </c>
      <c r="C25" s="64">
        <v>33370.03</v>
      </c>
    </row>
    <row r="26" spans="1:3" s="47" customFormat="1" ht="12.75" outlineLevel="2" x14ac:dyDescent="0.2">
      <c r="B26" s="47" t="s">
        <v>45</v>
      </c>
      <c r="C26" s="64">
        <v>36128.400000000001</v>
      </c>
    </row>
    <row r="27" spans="1:3" s="47" customFormat="1" ht="12.75" outlineLevel="2" x14ac:dyDescent="0.2">
      <c r="B27" s="47" t="s">
        <v>45</v>
      </c>
      <c r="C27" s="64">
        <v>8613</v>
      </c>
    </row>
    <row r="28" spans="1:3" s="47" customFormat="1" ht="12.75" outlineLevel="2" x14ac:dyDescent="0.2">
      <c r="B28" s="47" t="s">
        <v>45</v>
      </c>
      <c r="C28" s="64">
        <v>128109.74</v>
      </c>
    </row>
    <row r="29" spans="1:3" s="47" customFormat="1" ht="12.75" outlineLevel="2" x14ac:dyDescent="0.2">
      <c r="B29" s="47" t="s">
        <v>45</v>
      </c>
      <c r="C29" s="64">
        <v>8336.91</v>
      </c>
    </row>
    <row r="30" spans="1:3" s="47" customFormat="1" ht="12.75" outlineLevel="2" x14ac:dyDescent="0.2">
      <c r="B30" s="47" t="s">
        <v>45</v>
      </c>
      <c r="C30" s="64">
        <v>70375.8</v>
      </c>
    </row>
    <row r="31" spans="1:3" s="47" customFormat="1" ht="12.75" outlineLevel="2" x14ac:dyDescent="0.2">
      <c r="B31" s="47" t="s">
        <v>45</v>
      </c>
      <c r="C31" s="64">
        <v>1469.82</v>
      </c>
    </row>
    <row r="32" spans="1:3" s="47" customFormat="1" ht="12.75" outlineLevel="2" x14ac:dyDescent="0.2">
      <c r="B32" s="47" t="s">
        <v>45</v>
      </c>
      <c r="C32" s="64">
        <v>40382.1</v>
      </c>
    </row>
    <row r="33" spans="2:3" s="47" customFormat="1" ht="12.75" outlineLevel="2" x14ac:dyDescent="0.2">
      <c r="C33" s="65">
        <f>SUM(C22:C32)</f>
        <v>504817.27999999991</v>
      </c>
    </row>
    <row r="34" spans="2:3" s="47" customFormat="1" ht="12.75" outlineLevel="2" x14ac:dyDescent="0.2">
      <c r="B34" s="47" t="s">
        <v>46</v>
      </c>
      <c r="C34" s="64">
        <v>9197.1</v>
      </c>
    </row>
    <row r="35" spans="2:3" s="47" customFormat="1" ht="12.75" outlineLevel="2" x14ac:dyDescent="0.2">
      <c r="B35" s="47" t="s">
        <v>46</v>
      </c>
      <c r="C35" s="64">
        <v>36447.4</v>
      </c>
    </row>
    <row r="36" spans="2:3" s="47" customFormat="1" ht="12.75" outlineLevel="2" x14ac:dyDescent="0.2">
      <c r="B36" s="47" t="s">
        <v>46</v>
      </c>
      <c r="C36" s="64">
        <v>43540.2</v>
      </c>
    </row>
    <row r="37" spans="2:3" s="47" customFormat="1" ht="12.75" outlineLevel="2" x14ac:dyDescent="0.2">
      <c r="B37" s="47" t="s">
        <v>46</v>
      </c>
      <c r="C37" s="64">
        <v>77745.25</v>
      </c>
    </row>
    <row r="38" spans="2:3" s="47" customFormat="1" ht="12.75" outlineLevel="2" x14ac:dyDescent="0.2">
      <c r="B38" s="47" t="s">
        <v>46</v>
      </c>
      <c r="C38" s="64">
        <v>1836.73</v>
      </c>
    </row>
    <row r="39" spans="2:3" s="47" customFormat="1" ht="12.75" outlineLevel="2" x14ac:dyDescent="0.2">
      <c r="B39" s="47" t="s">
        <v>46</v>
      </c>
      <c r="C39" s="64">
        <v>11691.46</v>
      </c>
    </row>
    <row r="40" spans="2:3" s="47" customFormat="1" ht="12.75" outlineLevel="2" x14ac:dyDescent="0.2">
      <c r="B40" s="47" t="s">
        <v>46</v>
      </c>
      <c r="C40" s="64">
        <v>167742.29999999999</v>
      </c>
    </row>
    <row r="41" spans="2:3" s="47" customFormat="1" ht="12.75" outlineLevel="2" x14ac:dyDescent="0.2">
      <c r="B41" s="47" t="s">
        <v>46</v>
      </c>
      <c r="C41" s="64">
        <v>25568.400000000001</v>
      </c>
    </row>
    <row r="42" spans="2:3" s="47" customFormat="1" ht="12.75" outlineLevel="2" x14ac:dyDescent="0.2">
      <c r="B42" s="47" t="s">
        <v>46</v>
      </c>
      <c r="C42" s="64">
        <v>65310.3</v>
      </c>
    </row>
    <row r="43" spans="2:3" s="47" customFormat="1" ht="12.75" outlineLevel="2" x14ac:dyDescent="0.2">
      <c r="B43" s="47" t="s">
        <v>46</v>
      </c>
      <c r="C43" s="64">
        <v>6604.44</v>
      </c>
    </row>
    <row r="44" spans="2:3" s="47" customFormat="1" ht="12.75" outlineLevel="2" x14ac:dyDescent="0.2">
      <c r="B44" s="47" t="s">
        <v>46</v>
      </c>
      <c r="C44" s="64">
        <v>92552.46</v>
      </c>
    </row>
    <row r="45" spans="2:3" s="47" customFormat="1" ht="12.75" outlineLevel="2" x14ac:dyDescent="0.2">
      <c r="B45" s="47" t="s">
        <v>46</v>
      </c>
      <c r="C45" s="64">
        <v>68612.5</v>
      </c>
    </row>
    <row r="46" spans="2:3" s="47" customFormat="1" ht="12.75" outlineLevel="2" x14ac:dyDescent="0.2">
      <c r="C46" s="65">
        <f>SUM(C34:C45)</f>
        <v>606848.54</v>
      </c>
    </row>
    <row r="47" spans="2:3" s="47" customFormat="1" ht="12.75" outlineLevel="2" x14ac:dyDescent="0.2">
      <c r="B47" s="47" t="s">
        <v>47</v>
      </c>
      <c r="C47" s="64">
        <v>580827.5</v>
      </c>
    </row>
    <row r="48" spans="2:3" s="47" customFormat="1" ht="12.75" outlineLevel="2" x14ac:dyDescent="0.2">
      <c r="B48" s="47" t="s">
        <v>47</v>
      </c>
      <c r="C48" s="64">
        <v>734900.1</v>
      </c>
    </row>
    <row r="49" spans="2:3" s="47" customFormat="1" ht="12.75" outlineLevel="2" x14ac:dyDescent="0.2">
      <c r="B49" s="47" t="s">
        <v>47</v>
      </c>
      <c r="C49" s="64">
        <v>54307</v>
      </c>
    </row>
    <row r="50" spans="2:3" s="47" customFormat="1" ht="12.75" outlineLevel="2" x14ac:dyDescent="0.2">
      <c r="B50" s="47" t="s">
        <v>47</v>
      </c>
      <c r="C50" s="64">
        <v>97680</v>
      </c>
    </row>
    <row r="51" spans="2:3" s="47" customFormat="1" ht="12.75" outlineLevel="2" x14ac:dyDescent="0.2">
      <c r="B51" s="47" t="s">
        <v>47</v>
      </c>
      <c r="C51" s="64">
        <v>197923</v>
      </c>
    </row>
    <row r="52" spans="2:3" s="47" customFormat="1" ht="12.75" outlineLevel="2" x14ac:dyDescent="0.2">
      <c r="B52" s="47" t="s">
        <v>47</v>
      </c>
      <c r="C52" s="64">
        <v>12133</v>
      </c>
    </row>
    <row r="53" spans="2:3" s="47" customFormat="1" ht="12.75" outlineLevel="2" x14ac:dyDescent="0.2">
      <c r="C53" s="65">
        <f>SUM(C47:C52)</f>
        <v>1677770.6</v>
      </c>
    </row>
    <row r="54" spans="2:3" s="47" customFormat="1" ht="12.75" outlineLevel="2" x14ac:dyDescent="0.2">
      <c r="B54" s="47" t="s">
        <v>48</v>
      </c>
      <c r="C54" s="64">
        <v>97900</v>
      </c>
    </row>
    <row r="55" spans="2:3" s="47" customFormat="1" ht="12.75" outlineLevel="2" x14ac:dyDescent="0.2">
      <c r="C55" s="65">
        <v>97900</v>
      </c>
    </row>
    <row r="56" spans="2:3" s="47" customFormat="1" ht="12.75" outlineLevel="2" x14ac:dyDescent="0.2">
      <c r="B56" s="47" t="s">
        <v>49</v>
      </c>
      <c r="C56" s="64">
        <v>326292.45</v>
      </c>
    </row>
    <row r="57" spans="2:3" s="47" customFormat="1" ht="12.75" outlineLevel="2" x14ac:dyDescent="0.2">
      <c r="C57" s="65">
        <v>326292.45</v>
      </c>
    </row>
    <row r="58" spans="2:3" s="47" customFormat="1" ht="12.75" outlineLevel="2" x14ac:dyDescent="0.2">
      <c r="B58" s="47" t="s">
        <v>50</v>
      </c>
      <c r="C58" s="64">
        <v>49227.75</v>
      </c>
    </row>
    <row r="59" spans="2:3" s="47" customFormat="1" ht="12.75" outlineLevel="2" x14ac:dyDescent="0.2">
      <c r="C59" s="65">
        <v>49227.75</v>
      </c>
    </row>
    <row r="60" spans="2:3" s="47" customFormat="1" ht="12.75" outlineLevel="2" x14ac:dyDescent="0.2">
      <c r="B60" s="47" t="s">
        <v>51</v>
      </c>
      <c r="C60" s="64">
        <v>88550</v>
      </c>
    </row>
    <row r="61" spans="2:3" s="47" customFormat="1" ht="12.75" outlineLevel="2" x14ac:dyDescent="0.2">
      <c r="B61" s="47" t="s">
        <v>51</v>
      </c>
      <c r="C61" s="64">
        <v>88550</v>
      </c>
    </row>
    <row r="62" spans="2:3" s="47" customFormat="1" ht="12.75" outlineLevel="2" x14ac:dyDescent="0.2">
      <c r="C62" s="65">
        <f>SUM(C60:C61)</f>
        <v>177100</v>
      </c>
    </row>
    <row r="63" spans="2:3" s="47" customFormat="1" ht="12.75" outlineLevel="2" x14ac:dyDescent="0.2">
      <c r="B63" s="47" t="s">
        <v>52</v>
      </c>
      <c r="C63" s="64">
        <v>387258.08</v>
      </c>
    </row>
    <row r="64" spans="2:3" s="47" customFormat="1" ht="12.75" outlineLevel="2" x14ac:dyDescent="0.2">
      <c r="C64" s="65">
        <v>387258.08</v>
      </c>
    </row>
    <row r="65" spans="2:3" s="47" customFormat="1" ht="12.75" outlineLevel="2" x14ac:dyDescent="0.2">
      <c r="B65" s="47" t="s">
        <v>53</v>
      </c>
      <c r="C65" s="64">
        <v>592900</v>
      </c>
    </row>
    <row r="66" spans="2:3" s="47" customFormat="1" ht="12.75" outlineLevel="2" x14ac:dyDescent="0.2">
      <c r="B66" s="47" t="s">
        <v>53</v>
      </c>
      <c r="C66" s="64">
        <v>296450</v>
      </c>
    </row>
    <row r="67" spans="2:3" s="47" customFormat="1" ht="12.75" outlineLevel="2" x14ac:dyDescent="0.2">
      <c r="C67" s="65">
        <f>SUM(C65:C66)</f>
        <v>889350</v>
      </c>
    </row>
    <row r="68" spans="2:3" s="47" customFormat="1" ht="12.75" outlineLevel="2" x14ac:dyDescent="0.2">
      <c r="B68" s="47" t="s">
        <v>54</v>
      </c>
      <c r="C68" s="64">
        <v>583775.93999999994</v>
      </c>
    </row>
    <row r="69" spans="2:3" s="47" customFormat="1" ht="12.75" outlineLevel="2" x14ac:dyDescent="0.2">
      <c r="B69" s="47" t="s">
        <v>54</v>
      </c>
      <c r="C69" s="64">
        <v>636703.31999999995</v>
      </c>
    </row>
    <row r="70" spans="2:3" s="47" customFormat="1" ht="12.75" outlineLevel="2" x14ac:dyDescent="0.2">
      <c r="B70" s="47" t="s">
        <v>54</v>
      </c>
      <c r="C70" s="64">
        <v>173265.4</v>
      </c>
    </row>
    <row r="71" spans="2:3" s="47" customFormat="1" ht="12.75" outlineLevel="2" x14ac:dyDescent="0.2">
      <c r="B71" s="47" t="s">
        <v>54</v>
      </c>
      <c r="C71" s="64">
        <v>6359.32</v>
      </c>
    </row>
    <row r="72" spans="2:3" s="47" customFormat="1" ht="12.75" outlineLevel="2" x14ac:dyDescent="0.2">
      <c r="B72" s="47" t="s">
        <v>54</v>
      </c>
      <c r="C72" s="64">
        <v>280672.27</v>
      </c>
    </row>
    <row r="73" spans="2:3" s="47" customFormat="1" ht="12.75" outlineLevel="2" x14ac:dyDescent="0.2">
      <c r="B73" s="47" t="s">
        <v>54</v>
      </c>
      <c r="C73" s="64">
        <v>254410.2</v>
      </c>
    </row>
    <row r="74" spans="2:3" s="47" customFormat="1" ht="12.75" outlineLevel="2" x14ac:dyDescent="0.2">
      <c r="B74" s="47" t="s">
        <v>54</v>
      </c>
      <c r="C74" s="64">
        <v>172288.6</v>
      </c>
    </row>
    <row r="75" spans="2:3" s="47" customFormat="1" ht="12.75" outlineLevel="2" x14ac:dyDescent="0.2">
      <c r="B75" s="47" t="s">
        <v>54</v>
      </c>
      <c r="C75" s="64">
        <v>16892.509999999998</v>
      </c>
    </row>
    <row r="76" spans="2:3" s="47" customFormat="1" ht="12.75" outlineLevel="2" x14ac:dyDescent="0.2">
      <c r="B76" s="47" t="s">
        <v>54</v>
      </c>
      <c r="C76" s="64">
        <v>2656.47</v>
      </c>
    </row>
    <row r="77" spans="2:3" s="47" customFormat="1" ht="12.75" outlineLevel="2" x14ac:dyDescent="0.2">
      <c r="B77" s="47" t="s">
        <v>54</v>
      </c>
      <c r="C77" s="64">
        <v>15920.3</v>
      </c>
    </row>
    <row r="78" spans="2:3" s="47" customFormat="1" ht="12.75" outlineLevel="2" x14ac:dyDescent="0.2">
      <c r="B78" s="47" t="s">
        <v>54</v>
      </c>
      <c r="C78" s="64">
        <v>6930</v>
      </c>
    </row>
    <row r="79" spans="2:3" s="47" customFormat="1" ht="12.75" outlineLevel="2" x14ac:dyDescent="0.2">
      <c r="B79" s="47" t="s">
        <v>54</v>
      </c>
      <c r="C79" s="64">
        <v>45188</v>
      </c>
    </row>
    <row r="80" spans="2:3" s="47" customFormat="1" ht="12.75" outlineLevel="2" x14ac:dyDescent="0.2">
      <c r="B80" s="47" t="s">
        <v>54</v>
      </c>
      <c r="C80" s="64">
        <v>4620</v>
      </c>
    </row>
    <row r="81" spans="1:3" s="47" customFormat="1" ht="12.75" outlineLevel="2" x14ac:dyDescent="0.2">
      <c r="B81" s="47" t="s">
        <v>54</v>
      </c>
      <c r="C81" s="64">
        <v>8706.7199999999993</v>
      </c>
    </row>
    <row r="82" spans="1:3" s="47" customFormat="1" ht="12.75" outlineLevel="2" x14ac:dyDescent="0.2">
      <c r="C82" s="65">
        <f>SUM(C68:C81)</f>
        <v>2208389.0499999998</v>
      </c>
    </row>
    <row r="83" spans="1:3" s="47" customFormat="1" ht="12.75" outlineLevel="2" x14ac:dyDescent="0.2">
      <c r="B83" s="47" t="s">
        <v>55</v>
      </c>
      <c r="C83" s="64">
        <v>11434.5</v>
      </c>
    </row>
    <row r="84" spans="1:3" s="47" customFormat="1" ht="12.75" outlineLevel="2" x14ac:dyDescent="0.2">
      <c r="C84" s="65">
        <v>11434.5</v>
      </c>
    </row>
    <row r="85" spans="1:3" s="47" customFormat="1" ht="12.75" outlineLevel="2" x14ac:dyDescent="0.2">
      <c r="B85" s="47" t="s">
        <v>56</v>
      </c>
      <c r="C85" s="64">
        <v>361625</v>
      </c>
    </row>
    <row r="86" spans="1:3" s="47" customFormat="1" ht="12.75" outlineLevel="2" x14ac:dyDescent="0.2">
      <c r="B86" s="47" t="s">
        <v>56</v>
      </c>
      <c r="C86" s="64">
        <v>144650</v>
      </c>
    </row>
    <row r="87" spans="1:3" s="47" customFormat="1" ht="12.75" outlineLevel="2" x14ac:dyDescent="0.2">
      <c r="C87" s="65">
        <f>SUM(C85:C86)</f>
        <v>506275</v>
      </c>
    </row>
    <row r="88" spans="1:3" s="16" customFormat="1" ht="24" customHeight="1" x14ac:dyDescent="0.25">
      <c r="A88" s="14">
        <v>15</v>
      </c>
      <c r="B88" s="15" t="s">
        <v>20</v>
      </c>
      <c r="C88" s="45">
        <v>764750.93</v>
      </c>
    </row>
    <row r="89" spans="1:3" s="47" customFormat="1" ht="12.75" outlineLevel="2" x14ac:dyDescent="0.2">
      <c r="B89" s="47" t="s">
        <v>45</v>
      </c>
      <c r="C89" s="64">
        <v>48727.8</v>
      </c>
    </row>
    <row r="90" spans="1:3" s="47" customFormat="1" ht="12.75" outlineLevel="2" x14ac:dyDescent="0.2">
      <c r="C90" s="65">
        <v>48727.8</v>
      </c>
    </row>
    <row r="91" spans="1:3" s="47" customFormat="1" ht="12.75" outlineLevel="2" x14ac:dyDescent="0.2">
      <c r="B91" s="47" t="s">
        <v>46</v>
      </c>
      <c r="C91" s="64">
        <v>14039.76</v>
      </c>
    </row>
    <row r="92" spans="1:3" s="47" customFormat="1" ht="12.75" outlineLevel="2" x14ac:dyDescent="0.2">
      <c r="B92" s="47" t="s">
        <v>46</v>
      </c>
      <c r="C92" s="64">
        <v>104351.39</v>
      </c>
    </row>
    <row r="93" spans="1:3" s="47" customFormat="1" ht="12.75" outlineLevel="2" x14ac:dyDescent="0.2">
      <c r="B93" s="47" t="s">
        <v>46</v>
      </c>
      <c r="C93" s="64">
        <v>127680.19</v>
      </c>
    </row>
    <row r="94" spans="1:3" s="47" customFormat="1" ht="12.75" outlineLevel="2" x14ac:dyDescent="0.2">
      <c r="C94" s="65">
        <f>SUM(C91:C93)</f>
        <v>246071.34</v>
      </c>
    </row>
    <row r="95" spans="1:3" s="47" customFormat="1" ht="12.75" outlineLevel="2" x14ac:dyDescent="0.2">
      <c r="B95" s="47" t="s">
        <v>57</v>
      </c>
      <c r="C95" s="64">
        <v>193705.71</v>
      </c>
    </row>
    <row r="96" spans="1:3" s="47" customFormat="1" ht="12.75" outlineLevel="2" x14ac:dyDescent="0.2">
      <c r="C96" s="65">
        <v>193705.71</v>
      </c>
    </row>
    <row r="97" spans="1:3" s="47" customFormat="1" ht="12.75" outlineLevel="2" x14ac:dyDescent="0.2">
      <c r="B97" s="47" t="s">
        <v>54</v>
      </c>
      <c r="C97" s="64">
        <v>76822.240000000005</v>
      </c>
    </row>
    <row r="98" spans="1:3" s="47" customFormat="1" ht="12.75" outlineLevel="2" x14ac:dyDescent="0.2">
      <c r="B98" s="47" t="s">
        <v>54</v>
      </c>
      <c r="C98" s="64">
        <v>106575.03999999999</v>
      </c>
    </row>
    <row r="99" spans="1:3" s="47" customFormat="1" ht="12.75" outlineLevel="2" x14ac:dyDescent="0.2">
      <c r="B99" s="47" t="s">
        <v>54</v>
      </c>
      <c r="C99" s="64">
        <v>75325.8</v>
      </c>
    </row>
    <row r="100" spans="1:3" s="47" customFormat="1" ht="12.75" outlineLevel="2" x14ac:dyDescent="0.2">
      <c r="B100" s="47" t="s">
        <v>54</v>
      </c>
      <c r="C100" s="64">
        <v>17523</v>
      </c>
    </row>
    <row r="101" spans="1:3" s="47" customFormat="1" ht="12.75" outlineLevel="2" x14ac:dyDescent="0.2">
      <c r="C101" s="65">
        <f>SUM(C97:C100)</f>
        <v>276246.08</v>
      </c>
    </row>
    <row r="102" spans="1:3" s="16" customFormat="1" ht="24.75" customHeight="1" x14ac:dyDescent="0.25">
      <c r="A102" s="14">
        <v>16</v>
      </c>
      <c r="B102" s="15" t="s">
        <v>25</v>
      </c>
      <c r="C102" s="29">
        <v>0</v>
      </c>
    </row>
    <row r="103" spans="1:3" s="19" customFormat="1" x14ac:dyDescent="0.25">
      <c r="A103" s="14">
        <v>17</v>
      </c>
      <c r="B103" s="17" t="s">
        <v>28</v>
      </c>
      <c r="C103" s="31">
        <v>0</v>
      </c>
    </row>
    <row r="104" spans="1:3" s="19" customFormat="1" x14ac:dyDescent="0.25">
      <c r="A104" s="14">
        <v>18</v>
      </c>
      <c r="B104" s="17" t="s">
        <v>31</v>
      </c>
      <c r="C104" s="31">
        <v>2378557.67</v>
      </c>
    </row>
    <row r="105" spans="1:3" s="47" customFormat="1" ht="12.75" outlineLevel="2" x14ac:dyDescent="0.2">
      <c r="B105" s="47" t="s">
        <v>46</v>
      </c>
      <c r="C105" s="64">
        <v>136085.32999999999</v>
      </c>
    </row>
    <row r="106" spans="1:3" s="47" customFormat="1" ht="12.75" outlineLevel="2" x14ac:dyDescent="0.2">
      <c r="B106" s="47" t="s">
        <v>46</v>
      </c>
      <c r="C106" s="64">
        <v>45109.39</v>
      </c>
    </row>
    <row r="107" spans="1:3" s="47" customFormat="1" ht="12.75" outlineLevel="2" x14ac:dyDescent="0.2">
      <c r="B107" s="47" t="s">
        <v>46</v>
      </c>
      <c r="C107" s="64">
        <v>272170.67</v>
      </c>
    </row>
    <row r="108" spans="1:3" s="47" customFormat="1" ht="12.75" outlineLevel="2" x14ac:dyDescent="0.2">
      <c r="C108" s="65">
        <f>SUM(C105:C107)</f>
        <v>453365.38999999996</v>
      </c>
    </row>
    <row r="109" spans="1:3" s="47" customFormat="1" ht="12.75" outlineLevel="2" x14ac:dyDescent="0.2">
      <c r="B109" s="47" t="s">
        <v>58</v>
      </c>
      <c r="C109" s="64">
        <v>331316.37</v>
      </c>
    </row>
    <row r="110" spans="1:3" s="47" customFormat="1" ht="12.75" outlineLevel="2" x14ac:dyDescent="0.2">
      <c r="B110" s="47" t="s">
        <v>58</v>
      </c>
      <c r="C110" s="64">
        <v>926070.53</v>
      </c>
    </row>
    <row r="111" spans="1:3" s="47" customFormat="1" ht="12.75" outlineLevel="2" x14ac:dyDescent="0.2">
      <c r="C111" s="65">
        <f>SUM(C109:C110)</f>
        <v>1257386.8999999999</v>
      </c>
    </row>
    <row r="112" spans="1:3" s="47" customFormat="1" ht="12.75" outlineLevel="2" x14ac:dyDescent="0.2">
      <c r="B112" s="47" t="s">
        <v>49</v>
      </c>
      <c r="C112" s="64">
        <v>43382.68</v>
      </c>
    </row>
    <row r="113" spans="1:3" s="47" customFormat="1" ht="12.75" outlineLevel="2" x14ac:dyDescent="0.2">
      <c r="B113" s="47" t="s">
        <v>49</v>
      </c>
      <c r="C113" s="64">
        <v>186979.1</v>
      </c>
    </row>
    <row r="114" spans="1:3" s="47" customFormat="1" ht="12.75" outlineLevel="2" x14ac:dyDescent="0.2">
      <c r="C114" s="65">
        <f>SUM(C112:C113)</f>
        <v>230361.78</v>
      </c>
    </row>
    <row r="115" spans="1:3" s="47" customFormat="1" ht="12.75" outlineLevel="2" x14ac:dyDescent="0.2">
      <c r="B115" s="47" t="s">
        <v>52</v>
      </c>
      <c r="C115" s="64">
        <v>7183.44</v>
      </c>
    </row>
    <row r="116" spans="1:3" s="47" customFormat="1" ht="12.75" outlineLevel="2" x14ac:dyDescent="0.2">
      <c r="C116" s="65">
        <v>7183.44</v>
      </c>
    </row>
    <row r="117" spans="1:3" s="47" customFormat="1" ht="12.75" outlineLevel="2" x14ac:dyDescent="0.2">
      <c r="B117" s="47" t="s">
        <v>54</v>
      </c>
      <c r="C117" s="64">
        <v>404609.1</v>
      </c>
    </row>
    <row r="118" spans="1:3" s="47" customFormat="1" ht="12.75" outlineLevel="2" x14ac:dyDescent="0.2">
      <c r="B118" s="47" t="s">
        <v>54</v>
      </c>
      <c r="C118" s="64">
        <v>15530.54</v>
      </c>
    </row>
    <row r="119" spans="1:3" s="47" customFormat="1" ht="12.75" outlineLevel="2" x14ac:dyDescent="0.2">
      <c r="B119" s="47" t="s">
        <v>54</v>
      </c>
      <c r="C119" s="64">
        <v>10120.52</v>
      </c>
    </row>
    <row r="120" spans="1:3" s="47" customFormat="1" ht="12.75" outlineLevel="2" x14ac:dyDescent="0.2">
      <c r="C120" s="65">
        <f>SUM(C117:C119)</f>
        <v>430260.16</v>
      </c>
    </row>
    <row r="121" spans="1:3" s="19" customFormat="1" ht="20.25" customHeight="1" x14ac:dyDescent="0.25">
      <c r="A121" s="14">
        <v>19</v>
      </c>
      <c r="B121" s="17" t="s">
        <v>21</v>
      </c>
      <c r="C121" s="31">
        <v>2308152</v>
      </c>
    </row>
    <row r="122" spans="1:3" s="47" customFormat="1" ht="12.75" outlineLevel="2" x14ac:dyDescent="0.2">
      <c r="B122" s="47" t="s">
        <v>54</v>
      </c>
      <c r="C122" s="64">
        <v>659472</v>
      </c>
    </row>
    <row r="123" spans="1:3" s="47" customFormat="1" ht="12.75" outlineLevel="2" x14ac:dyDescent="0.2">
      <c r="B123" s="47" t="s">
        <v>54</v>
      </c>
      <c r="C123" s="64">
        <v>1648680</v>
      </c>
    </row>
    <row r="124" spans="1:3" s="47" customFormat="1" ht="12.75" outlineLevel="2" x14ac:dyDescent="0.2">
      <c r="C124" s="66">
        <f>SUM(C122:C123)</f>
        <v>2308152</v>
      </c>
    </row>
    <row r="125" spans="1:3" s="47" customFormat="1" ht="12.75" outlineLevel="1" x14ac:dyDescent="0.2">
      <c r="B125" s="63" t="s">
        <v>59</v>
      </c>
      <c r="C125" s="67">
        <v>2308152</v>
      </c>
    </row>
    <row r="126" spans="1:3" s="19" customFormat="1" x14ac:dyDescent="0.25">
      <c r="A126" s="14">
        <v>20</v>
      </c>
      <c r="B126" s="41" t="s">
        <v>38</v>
      </c>
      <c r="C126" s="27">
        <v>0</v>
      </c>
    </row>
    <row r="127" spans="1:3" s="19" customFormat="1" x14ac:dyDescent="0.25">
      <c r="A127" s="14">
        <v>21</v>
      </c>
      <c r="B127" s="18" t="s">
        <v>22</v>
      </c>
      <c r="C127" s="29">
        <v>198099</v>
      </c>
    </row>
    <row r="128" spans="1:3" s="47" customFormat="1" ht="12.75" outlineLevel="2" x14ac:dyDescent="0.2">
      <c r="B128" s="47" t="s">
        <v>60</v>
      </c>
      <c r="C128" s="64">
        <v>99049.5</v>
      </c>
    </row>
    <row r="129" spans="1:3" s="47" customFormat="1" ht="12.75" outlineLevel="2" x14ac:dyDescent="0.2">
      <c r="B129" s="47" t="s">
        <v>60</v>
      </c>
      <c r="C129" s="64">
        <v>99049.5</v>
      </c>
    </row>
    <row r="130" spans="1:3" s="47" customFormat="1" ht="12.75" outlineLevel="2" x14ac:dyDescent="0.2">
      <c r="C130" s="65">
        <f>SUM(C128:C129)</f>
        <v>198099</v>
      </c>
    </row>
    <row r="131" spans="1:3" s="47" customFormat="1" x14ac:dyDescent="0.25">
      <c r="A131" s="48">
        <v>22</v>
      </c>
      <c r="B131" s="8" t="s">
        <v>37</v>
      </c>
      <c r="C131" s="31">
        <v>312684</v>
      </c>
    </row>
    <row r="132" spans="1:3" s="47" customFormat="1" ht="12.75" outlineLevel="2" x14ac:dyDescent="0.2">
      <c r="B132" s="47" t="s">
        <v>47</v>
      </c>
      <c r="C132" s="64">
        <v>185940</v>
      </c>
    </row>
    <row r="133" spans="1:3" s="47" customFormat="1" ht="12.75" outlineLevel="2" x14ac:dyDescent="0.2">
      <c r="C133" s="65">
        <v>185940</v>
      </c>
    </row>
    <row r="134" spans="1:3" s="47" customFormat="1" ht="12.75" outlineLevel="2" x14ac:dyDescent="0.2">
      <c r="B134" s="47" t="s">
        <v>61</v>
      </c>
      <c r="C134" s="64">
        <v>45144</v>
      </c>
    </row>
    <row r="135" spans="1:3" s="47" customFormat="1" ht="12.75" outlineLevel="2" x14ac:dyDescent="0.2">
      <c r="C135" s="65">
        <v>45144</v>
      </c>
    </row>
    <row r="136" spans="1:3" s="47" customFormat="1" ht="12.75" outlineLevel="2" x14ac:dyDescent="0.2">
      <c r="B136" s="47" t="s">
        <v>62</v>
      </c>
      <c r="C136" s="64">
        <v>81600</v>
      </c>
    </row>
    <row r="137" spans="1:3" s="47" customFormat="1" ht="12.75" outlineLevel="2" x14ac:dyDescent="0.2">
      <c r="C137" s="65">
        <v>81600</v>
      </c>
    </row>
    <row r="138" spans="1:3" s="51" customFormat="1" ht="16.5" customHeight="1" x14ac:dyDescent="0.25">
      <c r="A138" s="49">
        <v>23</v>
      </c>
      <c r="B138" s="50" t="s">
        <v>42</v>
      </c>
      <c r="C138" s="68">
        <v>0</v>
      </c>
    </row>
    <row r="139" spans="1:3" s="19" customFormat="1" ht="16.5" customHeight="1" x14ac:dyDescent="0.25">
      <c r="A139" s="14">
        <v>24</v>
      </c>
      <c r="B139" s="15" t="s">
        <v>23</v>
      </c>
      <c r="C139" s="29">
        <v>0</v>
      </c>
    </row>
    <row r="140" spans="1:3" s="20" customFormat="1" x14ac:dyDescent="0.25">
      <c r="A140" s="14">
        <v>25</v>
      </c>
      <c r="B140" s="15" t="s">
        <v>40</v>
      </c>
      <c r="C140" s="35">
        <v>0</v>
      </c>
    </row>
    <row r="141" spans="1:3" s="19" customFormat="1" x14ac:dyDescent="0.25">
      <c r="A141" s="14">
        <v>26</v>
      </c>
      <c r="B141" s="15" t="s">
        <v>41</v>
      </c>
      <c r="C141" s="27">
        <v>0</v>
      </c>
    </row>
    <row r="142" spans="1:3" s="19" customFormat="1" x14ac:dyDescent="0.25">
      <c r="A142" s="14">
        <v>27</v>
      </c>
      <c r="B142" s="15" t="s">
        <v>26</v>
      </c>
      <c r="C142" s="44">
        <v>0</v>
      </c>
    </row>
    <row r="143" spans="1:3" s="19" customFormat="1" x14ac:dyDescent="0.25">
      <c r="A143" s="32">
        <v>28</v>
      </c>
      <c r="B143" s="41" t="s">
        <v>34</v>
      </c>
      <c r="C143" s="42">
        <v>0</v>
      </c>
    </row>
    <row r="144" spans="1:3" s="19" customFormat="1" x14ac:dyDescent="0.25">
      <c r="A144" s="30">
        <v>29</v>
      </c>
      <c r="B144" s="15" t="s">
        <v>30</v>
      </c>
      <c r="C144" s="29">
        <v>959728</v>
      </c>
    </row>
    <row r="145" spans="1:3" s="47" customFormat="1" ht="12.75" outlineLevel="2" x14ac:dyDescent="0.2">
      <c r="B145" s="47" t="s">
        <v>60</v>
      </c>
      <c r="C145" s="64">
        <v>11704</v>
      </c>
    </row>
    <row r="146" spans="1:3" s="47" customFormat="1" ht="12.75" outlineLevel="2" x14ac:dyDescent="0.2">
      <c r="B146" s="47" t="s">
        <v>60</v>
      </c>
      <c r="C146" s="64">
        <v>199699.5</v>
      </c>
    </row>
    <row r="147" spans="1:3" s="47" customFormat="1" ht="12.75" outlineLevel="2" x14ac:dyDescent="0.2">
      <c r="B147" s="47" t="s">
        <v>60</v>
      </c>
      <c r="C147" s="64">
        <v>17556</v>
      </c>
    </row>
    <row r="148" spans="1:3" s="47" customFormat="1" ht="12.75" outlineLevel="2" x14ac:dyDescent="0.2">
      <c r="B148" s="47" t="s">
        <v>60</v>
      </c>
      <c r="C148" s="64">
        <v>171171</v>
      </c>
    </row>
    <row r="149" spans="1:3" s="47" customFormat="1" ht="12.75" outlineLevel="2" x14ac:dyDescent="0.2">
      <c r="B149" s="47" t="s">
        <v>60</v>
      </c>
      <c r="C149" s="64">
        <v>5852</v>
      </c>
    </row>
    <row r="150" spans="1:3" s="47" customFormat="1" ht="12.75" outlineLevel="2" x14ac:dyDescent="0.2">
      <c r="B150" s="47" t="s">
        <v>60</v>
      </c>
      <c r="C150" s="64">
        <v>171171</v>
      </c>
    </row>
    <row r="151" spans="1:3" s="47" customFormat="1" ht="12.75" outlineLevel="2" x14ac:dyDescent="0.2">
      <c r="B151" s="47" t="s">
        <v>60</v>
      </c>
      <c r="C151" s="64">
        <v>171171</v>
      </c>
    </row>
    <row r="152" spans="1:3" s="47" customFormat="1" ht="12.75" outlineLevel="2" x14ac:dyDescent="0.2">
      <c r="B152" s="47" t="s">
        <v>60</v>
      </c>
      <c r="C152" s="64">
        <v>5852</v>
      </c>
    </row>
    <row r="153" spans="1:3" s="47" customFormat="1" ht="12.75" outlineLevel="2" x14ac:dyDescent="0.2">
      <c r="B153" s="47" t="s">
        <v>60</v>
      </c>
      <c r="C153" s="64">
        <v>5852</v>
      </c>
    </row>
    <row r="154" spans="1:3" s="47" customFormat="1" ht="12.75" outlineLevel="2" x14ac:dyDescent="0.2">
      <c r="B154" s="47" t="s">
        <v>60</v>
      </c>
      <c r="C154" s="64">
        <v>199699.5</v>
      </c>
    </row>
    <row r="155" spans="1:3" s="47" customFormat="1" ht="12.75" outlineLevel="2" x14ac:dyDescent="0.2">
      <c r="C155" s="65">
        <f>SUM(C145:C154)</f>
        <v>959728</v>
      </c>
    </row>
    <row r="156" spans="1:3" s="36" customFormat="1" x14ac:dyDescent="0.25">
      <c r="A156" s="38">
        <v>30</v>
      </c>
      <c r="B156" s="15" t="s">
        <v>35</v>
      </c>
      <c r="C156" s="29">
        <v>855524.88</v>
      </c>
    </row>
    <row r="157" spans="1:3" s="47" customFormat="1" ht="12.75" outlineLevel="2" x14ac:dyDescent="0.2">
      <c r="B157" s="47" t="s">
        <v>63</v>
      </c>
      <c r="C157" s="64">
        <v>216522</v>
      </c>
    </row>
    <row r="158" spans="1:3" s="47" customFormat="1" ht="12.75" outlineLevel="2" x14ac:dyDescent="0.2">
      <c r="C158" s="65">
        <v>216522</v>
      </c>
    </row>
    <row r="159" spans="1:3" s="47" customFormat="1" ht="12.75" outlineLevel="2" x14ac:dyDescent="0.2">
      <c r="B159" s="47" t="s">
        <v>64</v>
      </c>
      <c r="C159" s="64">
        <v>240792</v>
      </c>
    </row>
    <row r="160" spans="1:3" s="47" customFormat="1" ht="12.75" outlineLevel="2" x14ac:dyDescent="0.2">
      <c r="B160" s="47" t="s">
        <v>64</v>
      </c>
      <c r="C160" s="64">
        <v>380006.40000000002</v>
      </c>
    </row>
    <row r="161" spans="1:3" s="47" customFormat="1" ht="12.75" outlineLevel="2" x14ac:dyDescent="0.2">
      <c r="C161" s="65">
        <f>SUM(C159:C160)</f>
        <v>620798.4</v>
      </c>
    </row>
    <row r="162" spans="1:3" s="47" customFormat="1" ht="12.75" outlineLevel="2" x14ac:dyDescent="0.2">
      <c r="B162" s="47" t="s">
        <v>60</v>
      </c>
      <c r="C162" s="64">
        <v>18204.48</v>
      </c>
    </row>
    <row r="163" spans="1:3" s="47" customFormat="1" ht="12.75" outlineLevel="2" x14ac:dyDescent="0.2">
      <c r="C163" s="65">
        <v>18204.48</v>
      </c>
    </row>
    <row r="164" spans="1:3" s="37" customFormat="1" x14ac:dyDescent="0.25">
      <c r="A164" s="14">
        <v>31</v>
      </c>
      <c r="B164" s="15" t="s">
        <v>39</v>
      </c>
      <c r="C164" s="29">
        <v>0</v>
      </c>
    </row>
    <row r="165" spans="1:3" s="19" customFormat="1" x14ac:dyDescent="0.25">
      <c r="A165" s="14">
        <v>32</v>
      </c>
      <c r="B165" s="15" t="s">
        <v>32</v>
      </c>
      <c r="C165" s="46">
        <v>0</v>
      </c>
    </row>
    <row r="166" spans="1:3" s="19" customFormat="1" x14ac:dyDescent="0.25">
      <c r="A166" s="14">
        <v>33</v>
      </c>
      <c r="B166" s="41" t="s">
        <v>24</v>
      </c>
      <c r="C166" s="43">
        <v>0</v>
      </c>
    </row>
    <row r="167" spans="1:3" s="19" customFormat="1" ht="21.75" customHeight="1" x14ac:dyDescent="0.25">
      <c r="A167" s="14">
        <v>34</v>
      </c>
      <c r="B167" s="15" t="s">
        <v>36</v>
      </c>
      <c r="C167" s="27">
        <v>0</v>
      </c>
    </row>
    <row r="168" spans="1:3" s="19" customFormat="1" x14ac:dyDescent="0.25">
      <c r="A168" s="14">
        <v>35</v>
      </c>
      <c r="B168" s="15" t="s">
        <v>27</v>
      </c>
      <c r="C168" s="26">
        <v>0</v>
      </c>
    </row>
    <row r="169" spans="1:3" s="19" customFormat="1" x14ac:dyDescent="0.25">
      <c r="A169" s="14">
        <v>36</v>
      </c>
      <c r="B169" s="15" t="s">
        <v>15</v>
      </c>
      <c r="C169" s="29">
        <v>0</v>
      </c>
    </row>
    <row r="170" spans="1:3" s="19" customFormat="1" x14ac:dyDescent="0.25">
      <c r="A170" s="14">
        <v>37</v>
      </c>
      <c r="B170" s="8" t="s">
        <v>33</v>
      </c>
      <c r="C170" s="69">
        <v>0</v>
      </c>
    </row>
    <row r="171" spans="1:3" s="19" customFormat="1" x14ac:dyDescent="0.25">
      <c r="A171" s="14">
        <v>38</v>
      </c>
      <c r="B171" s="8" t="s">
        <v>11</v>
      </c>
      <c r="C171" s="29">
        <f>C156+C144+C131+C127+C121+C104+C88+C21</f>
        <v>15220159.73</v>
      </c>
    </row>
    <row r="172" spans="1:3" x14ac:dyDescent="0.25">
      <c r="C172" s="40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2026-04-24T05:57:24Z</dcterms:modified>
</cp:coreProperties>
</file>