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Sheet1!$A$1:$C$287</definedName>
  </definedNames>
  <calcPr calcId="124519"/>
</workbook>
</file>

<file path=xl/calcChain.xml><?xml version="1.0" encoding="utf-8"?>
<calcChain xmlns="http://schemas.openxmlformats.org/spreadsheetml/2006/main">
  <c r="C287" i="1"/>
  <c r="C235"/>
  <c r="C232"/>
  <c r="C215"/>
  <c r="C209"/>
  <c r="C206"/>
  <c r="C201"/>
  <c r="C119"/>
  <c r="C100"/>
  <c r="C93"/>
  <c r="C89"/>
  <c r="C83"/>
  <c r="C63"/>
  <c r="C60"/>
  <c r="C51"/>
  <c r="C48"/>
  <c r="C36"/>
  <c r="C30"/>
  <c r="C136"/>
  <c r="C133"/>
  <c r="C127"/>
  <c r="C123"/>
  <c r="C281"/>
  <c r="C276"/>
  <c r="C273"/>
  <c r="C169"/>
  <c r="C160"/>
  <c r="C155"/>
  <c r="C12" l="1"/>
  <c r="D8" i="2" l="1"/>
  <c r="B5"/>
  <c r="A6"/>
</calcChain>
</file>

<file path=xl/sharedStrings.xml><?xml version="1.0" encoding="utf-8"?>
<sst xmlns="http://schemas.openxmlformats.org/spreadsheetml/2006/main" count="239" uniqueCount="66">
  <si>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</si>
  <si>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</si>
  <si>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</si>
  <si>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</si>
  <si>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</si>
  <si>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</si>
  <si>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</si>
  <si>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</si>
  <si>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</si>
  <si>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</si>
  <si>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</si>
  <si>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</si>
  <si>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</si>
  <si>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</si>
  <si>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</si>
  <si>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</si>
  <si>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</si>
  <si>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</si>
  <si>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</si>
  <si>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</si>
  <si>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 xml:space="preserve">Исхрана пацијената-асигнација </t>
  </si>
  <si>
    <t>Лекови-директно плаћање</t>
  </si>
  <si>
    <t>Цитостатици-директно плаћање</t>
  </si>
  <si>
    <t>Лекови са Ц листе-директно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</si>
  <si>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</si>
  <si>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</si>
  <si>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</si>
  <si>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</si>
  <si>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</si>
  <si>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</si>
  <si>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</si>
  <si>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Лекови ван уговора-асигнација</t>
  </si>
  <si>
    <t>Енергенти-асигнације</t>
  </si>
  <si>
    <t>Остали уградни материјал у ортопедији-асигнација</t>
  </si>
  <si>
    <t>Oстали уградни материјал-директно плаћање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</si>
  <si>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</si>
  <si>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</si>
  <si>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</si>
  <si>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Уградни материјал у ортопедији-директно плаћање</t>
  </si>
  <si>
    <t>10.12.2024.</t>
  </si>
  <si>
    <t>MAKLER DOO BEOGRAD</t>
  </si>
  <si>
    <t>Narcissus d.o.o.</t>
  </si>
  <si>
    <t>PRIZMA TRADE doo</t>
  </si>
  <si>
    <t>Magna Pharmacia</t>
  </si>
  <si>
    <t>Sopharma Trading</t>
  </si>
  <si>
    <t>VEGA DOO</t>
  </si>
  <si>
    <t>PharmaSwiss doo</t>
  </si>
  <si>
    <t>PHOENIX PHARMA DOO BEOGRAD</t>
  </si>
  <si>
    <t>INOPHARM</t>
  </si>
  <si>
    <t>Farmalogist d.o.o.</t>
  </si>
  <si>
    <t>Amicus SRB d.o.o.</t>
  </si>
  <si>
    <t>INPHARM CO DOO</t>
  </si>
  <si>
    <t>MEDICA LINEA PHARM DOO</t>
  </si>
  <si>
    <t>Mark Medical doo</t>
  </si>
  <si>
    <t>BEOHEM-3 d.o.o.</t>
  </si>
  <si>
    <t>Boehringer Ingelheim Serbia d.o.o. Beogr</t>
  </si>
  <si>
    <t>Pfizer SRB d.o.o</t>
  </si>
  <si>
    <t>Labteh doo</t>
  </si>
  <si>
    <t>ProMedia doo KIKINDA</t>
  </si>
  <si>
    <t>Vicor DOO</t>
  </si>
  <si>
    <t>ZOREX PHARMA DOO</t>
  </si>
  <si>
    <t>FLORA KOMERC DOO</t>
  </si>
  <si>
    <t>TEAMEDICAL doo</t>
  </si>
  <si>
    <t>SUPERLAB DOO</t>
  </si>
  <si>
    <t>NEOMEDICA DOO NIŠ</t>
  </si>
  <si>
    <t>ПРОМЕНЕ НА РАЧУНУ "ОБ СТЕФАН ВИСОКИ"SMED.PALANKA  840-0000000211661-10 ИЗВОД БР.120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</si>
</sst>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2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2" fillId="2" borderId="13" xfId="0" applyNumberFormat="1" applyFont="1" applyFill="1" applyBorder="1" applyAlignment="1">
      <alignment horizontal="right" vertical="top"/>
    </xf>
    <xf numFmtId="4" fontId="2" fillId="0" borderId="1" xfId="0" applyNumberFormat="1" applyFont="1" applyBorder="1"/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2" fillId="0" borderId="13" xfId="0" applyNumberFormat="1" applyFont="1" applyBorder="1"/>
    <xf numFmtId="2" fontId="3" fillId="0" borderId="4" xfId="0" applyNumberFormat="1" applyFont="1" applyBorder="1" applyAlignment="1">
      <alignment wrapText="1"/>
    </xf>
    <xf numFmtId="4" fontId="3" fillId="0" borderId="1" xfId="0" applyNumberFormat="1" applyFont="1" applyBorder="1"/>
    <xf numFmtId="4" fontId="3" fillId="0" borderId="0" xfId="0" applyNumberFormat="1" applyFont="1" applyBorder="1" applyAlignment="1">
      <alignment horizontal="right" vertical="top"/>
    </xf>
    <xf numFmtId="4" fontId="5" fillId="0" borderId="0" xfId="0" applyNumberFormat="1" applyFont="1"/>
    <xf numFmtId="2" fontId="3" fillId="0" borderId="15" xfId="0" applyNumberFormat="1" applyFont="1" applyBorder="1" applyAlignment="1">
      <alignment wrapText="1"/>
    </xf>
    <xf numFmtId="0" fontId="3" fillId="0" borderId="11" xfId="0" applyFont="1" applyBorder="1" applyAlignment="1">
      <alignment horizontal="left" vertical="center"/>
    </xf>
    <xf numFmtId="2" fontId="3" fillId="0" borderId="0" xfId="0" applyNumberFormat="1" applyFont="1" applyBorder="1" applyAlignment="1">
      <alignment wrapText="1"/>
    </xf>
    <xf numFmtId="4" fontId="3" fillId="0" borderId="1" xfId="0" applyNumberFormat="1" applyFont="1" applyBorder="1" applyAlignment="1">
      <alignment horizontal="right" vertical="top"/>
    </xf>
    <xf numFmtId="164" fontId="3" fillId="0" borderId="14" xfId="0" applyNumberFormat="1" applyFont="1" applyBorder="1" applyAlignment="1">
      <alignment horizontal="righ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7" fillId="2" borderId="0" xfId="0" applyFont="1" applyFill="1" applyAlignment="1">
      <alignment vertical="top"/>
    </xf>
    <xf numFmtId="0" fontId="0" fillId="0" borderId="0" xfId="0" applyAlignment="1">
      <alignment vertical="top"/>
    </xf>
    <xf numFmtId="4" fontId="7" fillId="0" borderId="0" xfId="0" applyNumberFormat="1" applyFont="1" applyAlignment="1">
      <alignment horizontal="right" vertical="top"/>
    </xf>
    <xf numFmtId="4" fontId="7" fillId="0" borderId="17" xfId="0" applyNumberFormat="1" applyFont="1" applyBorder="1" applyAlignment="1">
      <alignment horizontal="right" vertical="top"/>
    </xf>
    <xf numFmtId="0" fontId="7" fillId="0" borderId="0" xfId="0" applyFont="1" applyBorder="1" applyAlignment="1">
      <alignment vertical="top"/>
    </xf>
    <xf numFmtId="4" fontId="7" fillId="0" borderId="0" xfId="0" applyNumberFormat="1" applyFont="1" applyBorder="1" applyAlignment="1">
      <alignment horizontal="right" vertical="top"/>
    </xf>
    <xf numFmtId="0" fontId="0" fillId="2" borderId="0" xfId="0" applyFill="1" applyAlignment="1">
      <alignment vertical="top"/>
    </xf>
    <xf numFmtId="4" fontId="3" fillId="0" borderId="17" xfId="0" applyNumberFormat="1" applyFont="1" applyBorder="1" applyAlignment="1">
      <alignment horizontal="right" vertical="top"/>
    </xf>
    <xf numFmtId="4" fontId="8" fillId="0" borderId="0" xfId="0" applyNumberFormat="1" applyFont="1" applyAlignment="1">
      <alignment horizontal="right" vertical="top"/>
    </xf>
    <xf numFmtId="4" fontId="3" fillId="0" borderId="16" xfId="0" applyNumberFormat="1" applyFont="1" applyBorder="1" applyAlignment="1">
      <alignment horizontal="right" vertical="top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88"/>
  <sheetViews>
    <sheetView tabSelected="1" view="pageBreakPreview" zoomScaleSheetLayoutView="100" workbookViewId="0">
      <selection sqref="A1:C3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41" t="s">
        <v>65</v>
      </c>
      <c r="B1" s="42"/>
      <c r="C1" s="43"/>
    </row>
    <row r="2" spans="1:3" s="1" customFormat="1" ht="39" customHeight="1">
      <c r="A2" s="44"/>
      <c r="B2" s="45"/>
      <c r="C2" s="46"/>
    </row>
    <row r="3" spans="1:3" s="2" customFormat="1" ht="23.25" customHeight="1">
      <c r="A3" s="47"/>
      <c r="B3" s="48"/>
      <c r="C3" s="49"/>
    </row>
    <row r="4" spans="1:3" s="2" customFormat="1" ht="24.75" customHeight="1">
      <c r="B4" s="5"/>
      <c r="C4" s="21" t="s">
        <v>39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28265906.350000001</v>
      </c>
    </row>
    <row r="8" spans="1:3" s="2" customFormat="1" ht="18" customHeight="1">
      <c r="A8" s="2" t="s">
        <v>2</v>
      </c>
      <c r="B8" s="12" t="s">
        <v>17</v>
      </c>
      <c r="C8" s="28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30">
        <v>0</v>
      </c>
    </row>
    <row r="12" spans="1:3" s="2" customFormat="1" ht="18" customHeight="1">
      <c r="A12" s="4">
        <v>7</v>
      </c>
      <c r="B12" s="12" t="s">
        <v>8</v>
      </c>
      <c r="C12" s="29">
        <f>C11+C7</f>
        <v>28265906.350000001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6">
        <v>0</v>
      </c>
    </row>
    <row r="15" spans="1:3" s="3" customFormat="1" ht="18" customHeight="1">
      <c r="A15" s="10">
        <v>9</v>
      </c>
      <c r="B15" s="12" t="s">
        <v>9</v>
      </c>
      <c r="C15" s="29">
        <v>0</v>
      </c>
    </row>
    <row r="16" spans="1:3" s="2" customFormat="1" ht="23.25" customHeight="1">
      <c r="B16" s="50" t="s">
        <v>10</v>
      </c>
      <c r="C16" s="51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7" t="s">
        <v>13</v>
      </c>
      <c r="C18" s="33">
        <v>0</v>
      </c>
    </row>
    <row r="19" spans="1:3" s="16" customFormat="1" ht="24" customHeight="1">
      <c r="A19" s="14">
        <v>12</v>
      </c>
      <c r="B19" s="17" t="s">
        <v>19</v>
      </c>
      <c r="C19" s="33">
        <v>0</v>
      </c>
    </row>
    <row r="20" spans="1:3" s="16" customFormat="1" ht="24" customHeight="1">
      <c r="A20" s="14">
        <v>13</v>
      </c>
      <c r="B20" s="32" t="s">
        <v>21</v>
      </c>
      <c r="C20" s="33">
        <v>10973183.539999999</v>
      </c>
    </row>
    <row r="21" spans="1:3" s="53" customFormat="1" ht="12.75">
      <c r="A21" s="52"/>
      <c r="B21" s="53" t="s">
        <v>49</v>
      </c>
      <c r="C21" s="60">
        <v>2838</v>
      </c>
    </row>
    <row r="22" spans="1:3" s="53" customFormat="1" ht="12.75">
      <c r="A22" s="52"/>
      <c r="B22" s="53" t="s">
        <v>49</v>
      </c>
      <c r="C22" s="60">
        <v>71683.7</v>
      </c>
    </row>
    <row r="23" spans="1:3" s="53" customFormat="1" ht="12.75">
      <c r="A23" s="52"/>
      <c r="B23" s="53" t="s">
        <v>49</v>
      </c>
      <c r="C23" s="60">
        <v>34241.9</v>
      </c>
    </row>
    <row r="24" spans="1:3" s="53" customFormat="1" ht="12.75">
      <c r="A24" s="52"/>
      <c r="B24" s="53" t="s">
        <v>49</v>
      </c>
      <c r="C24" s="60">
        <v>6826.99</v>
      </c>
    </row>
    <row r="25" spans="1:3" s="53" customFormat="1" ht="12.75">
      <c r="A25" s="52"/>
      <c r="B25" s="53" t="s">
        <v>49</v>
      </c>
      <c r="C25" s="60">
        <v>7694.06</v>
      </c>
    </row>
    <row r="26" spans="1:3" s="53" customFormat="1" ht="12.75">
      <c r="A26" s="52"/>
      <c r="B26" s="53" t="s">
        <v>49</v>
      </c>
      <c r="C26" s="60">
        <v>65043</v>
      </c>
    </row>
    <row r="27" spans="1:3" s="53" customFormat="1" ht="12.75">
      <c r="A27" s="52"/>
      <c r="B27" s="53" t="s">
        <v>49</v>
      </c>
      <c r="C27" s="60">
        <v>1821.6</v>
      </c>
    </row>
    <row r="28" spans="1:3" s="53" customFormat="1" ht="12.75">
      <c r="A28" s="52"/>
      <c r="B28" s="53" t="s">
        <v>49</v>
      </c>
      <c r="C28" s="60">
        <v>13147.2</v>
      </c>
    </row>
    <row r="29" spans="1:3" s="53" customFormat="1" ht="12.75">
      <c r="A29" s="52"/>
      <c r="B29" s="53" t="s">
        <v>49</v>
      </c>
      <c r="C29" s="60">
        <v>261453.06</v>
      </c>
    </row>
    <row r="30" spans="1:3" s="53" customFormat="1" ht="12.75">
      <c r="A30" s="52"/>
      <c r="C30" s="57">
        <f>SUM(C21:C29)</f>
        <v>464749.51</v>
      </c>
    </row>
    <row r="31" spans="1:3" s="53" customFormat="1" ht="12.75">
      <c r="A31" s="52"/>
      <c r="B31" s="53" t="s">
        <v>44</v>
      </c>
      <c r="C31" s="60">
        <v>28157.25</v>
      </c>
    </row>
    <row r="32" spans="1:3" s="53" customFormat="1" ht="12.75">
      <c r="A32" s="52"/>
      <c r="B32" s="53" t="s">
        <v>44</v>
      </c>
      <c r="C32" s="60">
        <v>4327.95</v>
      </c>
    </row>
    <row r="33" spans="1:3" s="53" customFormat="1" ht="12.75">
      <c r="A33" s="52"/>
      <c r="B33" s="53" t="s">
        <v>44</v>
      </c>
      <c r="C33" s="60">
        <v>32708.5</v>
      </c>
    </row>
    <row r="34" spans="1:3" s="53" customFormat="1" ht="12.75">
      <c r="A34" s="52"/>
      <c r="B34" s="53" t="s">
        <v>44</v>
      </c>
      <c r="C34" s="60">
        <v>258049</v>
      </c>
    </row>
    <row r="35" spans="1:3" s="53" customFormat="1" ht="12.75">
      <c r="A35" s="52"/>
      <c r="B35" s="53" t="s">
        <v>44</v>
      </c>
      <c r="C35" s="60">
        <v>275310.86</v>
      </c>
    </row>
    <row r="36" spans="1:3" s="53" customFormat="1" ht="12.75">
      <c r="A36" s="52"/>
      <c r="C36" s="54">
        <f>SUM(C31:C35)</f>
        <v>598553.56000000006</v>
      </c>
    </row>
    <row r="37" spans="1:3" s="53" customFormat="1" ht="12.75">
      <c r="A37" s="52"/>
      <c r="B37" s="53" t="s">
        <v>45</v>
      </c>
      <c r="C37" s="60">
        <v>20725.21</v>
      </c>
    </row>
    <row r="38" spans="1:3" s="53" customFormat="1" ht="12.75">
      <c r="A38" s="52"/>
      <c r="B38" s="53" t="s">
        <v>45</v>
      </c>
      <c r="C38" s="60">
        <v>9273</v>
      </c>
    </row>
    <row r="39" spans="1:3" s="53" customFormat="1" ht="12.75">
      <c r="A39" s="52"/>
      <c r="B39" s="53" t="s">
        <v>45</v>
      </c>
      <c r="C39" s="60">
        <v>4554</v>
      </c>
    </row>
    <row r="40" spans="1:3" s="53" customFormat="1" ht="12.75">
      <c r="A40" s="52"/>
      <c r="B40" s="53" t="s">
        <v>45</v>
      </c>
      <c r="C40" s="60">
        <v>3827.67</v>
      </c>
    </row>
    <row r="41" spans="1:3" s="53" customFormat="1" ht="12.75">
      <c r="A41" s="52"/>
      <c r="B41" s="53" t="s">
        <v>45</v>
      </c>
      <c r="C41" s="60">
        <v>225423</v>
      </c>
    </row>
    <row r="42" spans="1:3" s="53" customFormat="1" ht="12.75">
      <c r="A42" s="52"/>
      <c r="B42" s="53" t="s">
        <v>45</v>
      </c>
      <c r="C42" s="60">
        <v>13837.78</v>
      </c>
    </row>
    <row r="43" spans="1:3" s="53" customFormat="1" ht="12.75">
      <c r="A43" s="52"/>
      <c r="B43" s="53" t="s">
        <v>45</v>
      </c>
      <c r="C43" s="60">
        <v>65833.679999999993</v>
      </c>
    </row>
    <row r="44" spans="1:3" s="53" customFormat="1" ht="12.75">
      <c r="A44" s="52"/>
      <c r="B44" s="53" t="s">
        <v>45</v>
      </c>
      <c r="C44" s="60">
        <v>54296</v>
      </c>
    </row>
    <row r="45" spans="1:3" s="53" customFormat="1" ht="12.75">
      <c r="A45" s="52"/>
      <c r="B45" s="53" t="s">
        <v>45</v>
      </c>
      <c r="C45" s="60">
        <v>390861.9</v>
      </c>
    </row>
    <row r="46" spans="1:3" s="53" customFormat="1" ht="12.75">
      <c r="A46" s="52"/>
      <c r="B46" s="53" t="s">
        <v>45</v>
      </c>
      <c r="C46" s="60">
        <v>323983</v>
      </c>
    </row>
    <row r="47" spans="1:3" s="53" customFormat="1" ht="12.75">
      <c r="A47" s="52"/>
      <c r="B47" s="53" t="s">
        <v>45</v>
      </c>
      <c r="C47" s="60">
        <v>489566</v>
      </c>
    </row>
    <row r="48" spans="1:3" s="53" customFormat="1" ht="12.75">
      <c r="A48" s="52"/>
      <c r="C48" s="54">
        <f>SUM(C37:C47)</f>
        <v>1602181.24</v>
      </c>
    </row>
    <row r="49" spans="1:3" s="53" customFormat="1" ht="12.75">
      <c r="A49" s="52"/>
      <c r="B49" s="53" t="s">
        <v>50</v>
      </c>
      <c r="C49" s="60">
        <v>429000</v>
      </c>
    </row>
    <row r="50" spans="1:3" s="53" customFormat="1" ht="12.75">
      <c r="A50" s="52"/>
      <c r="B50" s="53" t="s">
        <v>50</v>
      </c>
      <c r="C50" s="60">
        <v>429000</v>
      </c>
    </row>
    <row r="51" spans="1:3" s="53" customFormat="1" ht="12.75">
      <c r="A51" s="52"/>
      <c r="C51" s="54">
        <f>SUM(C49:C50)</f>
        <v>858000</v>
      </c>
    </row>
    <row r="52" spans="1:3" s="53" customFormat="1" ht="12.75">
      <c r="A52" s="52"/>
      <c r="B52" s="53" t="s">
        <v>51</v>
      </c>
      <c r="C52" s="60">
        <v>205374.05</v>
      </c>
    </row>
    <row r="53" spans="1:3" s="53" customFormat="1" ht="12.75">
      <c r="A53" s="52"/>
      <c r="C53" s="54">
        <v>205374.05</v>
      </c>
    </row>
    <row r="54" spans="1:3" s="53" customFormat="1" ht="12.75">
      <c r="A54" s="52"/>
      <c r="B54" s="53" t="s">
        <v>52</v>
      </c>
      <c r="C54" s="60">
        <v>102663</v>
      </c>
    </row>
    <row r="55" spans="1:3" s="53" customFormat="1" ht="12.75">
      <c r="A55" s="52"/>
      <c r="C55" s="54">
        <v>102663</v>
      </c>
    </row>
    <row r="56" spans="1:3" s="53" customFormat="1" ht="12.75">
      <c r="A56" s="52"/>
      <c r="B56" s="53" t="s">
        <v>53</v>
      </c>
      <c r="C56" s="60">
        <v>116421.25</v>
      </c>
    </row>
    <row r="57" spans="1:3" s="53" customFormat="1" ht="12.75">
      <c r="A57" s="52"/>
      <c r="C57" s="54">
        <v>116421.25</v>
      </c>
    </row>
    <row r="58" spans="1:3" s="53" customFormat="1" ht="12.75">
      <c r="A58" s="52"/>
      <c r="B58" s="53" t="s">
        <v>43</v>
      </c>
      <c r="C58" s="60">
        <v>94259</v>
      </c>
    </row>
    <row r="59" spans="1:3" s="53" customFormat="1" ht="12.75">
      <c r="A59" s="52"/>
      <c r="B59" s="53" t="s">
        <v>43</v>
      </c>
      <c r="C59" s="60">
        <v>388520</v>
      </c>
    </row>
    <row r="60" spans="1:3" s="53" customFormat="1" ht="12.75">
      <c r="A60" s="52"/>
      <c r="C60" s="54">
        <f>SUM(C58:C59)</f>
        <v>482779</v>
      </c>
    </row>
    <row r="61" spans="1:3" s="53" customFormat="1" ht="12.75">
      <c r="A61" s="52"/>
      <c r="B61" s="53" t="s">
        <v>54</v>
      </c>
      <c r="C61" s="60">
        <v>292545</v>
      </c>
    </row>
    <row r="62" spans="1:3" s="53" customFormat="1" ht="12.75">
      <c r="A62" s="52"/>
      <c r="B62" s="53" t="s">
        <v>54</v>
      </c>
      <c r="C62" s="60">
        <v>585090</v>
      </c>
    </row>
    <row r="63" spans="1:3" s="53" customFormat="1" ht="12.75">
      <c r="A63" s="52"/>
      <c r="C63" s="54">
        <f>SUM(C61:C62)</f>
        <v>877635</v>
      </c>
    </row>
    <row r="64" spans="1:3" s="53" customFormat="1" ht="12.75">
      <c r="A64" s="52"/>
      <c r="B64" s="53" t="s">
        <v>47</v>
      </c>
      <c r="C64" s="60">
        <v>13365</v>
      </c>
    </row>
    <row r="65" spans="1:3" s="53" customFormat="1" ht="12.75">
      <c r="A65" s="52"/>
      <c r="B65" s="53" t="s">
        <v>47</v>
      </c>
      <c r="C65" s="60">
        <v>34980</v>
      </c>
    </row>
    <row r="66" spans="1:3" s="53" customFormat="1" ht="12.75">
      <c r="A66" s="52"/>
      <c r="B66" s="53" t="s">
        <v>47</v>
      </c>
      <c r="C66" s="60">
        <v>62733</v>
      </c>
    </row>
    <row r="67" spans="1:3" s="53" customFormat="1" ht="12.75">
      <c r="A67" s="52"/>
      <c r="B67" s="53" t="s">
        <v>47</v>
      </c>
      <c r="C67" s="60">
        <v>16445</v>
      </c>
    </row>
    <row r="68" spans="1:3" s="53" customFormat="1" ht="12.75">
      <c r="A68" s="52"/>
      <c r="B68" s="53" t="s">
        <v>47</v>
      </c>
      <c r="C68" s="60">
        <v>20911</v>
      </c>
    </row>
    <row r="69" spans="1:3" s="53" customFormat="1" ht="12.75">
      <c r="A69" s="52"/>
      <c r="B69" s="53" t="s">
        <v>47</v>
      </c>
      <c r="C69" s="60">
        <v>30747.42</v>
      </c>
    </row>
    <row r="70" spans="1:3" s="53" customFormat="1" ht="12.75">
      <c r="A70" s="52"/>
      <c r="B70" s="53" t="s">
        <v>47</v>
      </c>
      <c r="C70" s="60">
        <v>63784.82</v>
      </c>
    </row>
    <row r="71" spans="1:3" s="53" customFormat="1" ht="12.75">
      <c r="A71" s="52"/>
      <c r="B71" s="53" t="s">
        <v>47</v>
      </c>
      <c r="C71" s="60">
        <v>32890</v>
      </c>
    </row>
    <row r="72" spans="1:3" s="53" customFormat="1" ht="12.75">
      <c r="A72" s="52"/>
      <c r="B72" s="53" t="s">
        <v>47</v>
      </c>
      <c r="C72" s="60">
        <v>6381.76</v>
      </c>
    </row>
    <row r="73" spans="1:3" s="53" customFormat="1" ht="12.75">
      <c r="A73" s="52"/>
      <c r="B73" s="53" t="s">
        <v>47</v>
      </c>
      <c r="C73" s="60">
        <v>69960</v>
      </c>
    </row>
    <row r="74" spans="1:3" s="53" customFormat="1" ht="12.75">
      <c r="A74" s="52"/>
      <c r="B74" s="53" t="s">
        <v>47</v>
      </c>
      <c r="C74" s="60">
        <v>4500.1000000000004</v>
      </c>
    </row>
    <row r="75" spans="1:3" s="53" customFormat="1" ht="12.75">
      <c r="A75" s="52"/>
      <c r="B75" s="53" t="s">
        <v>47</v>
      </c>
      <c r="C75" s="60">
        <v>32890</v>
      </c>
    </row>
    <row r="76" spans="1:3" s="53" customFormat="1" ht="12.75">
      <c r="A76" s="52"/>
      <c r="B76" s="53" t="s">
        <v>47</v>
      </c>
      <c r="C76" s="60">
        <v>208197</v>
      </c>
    </row>
    <row r="77" spans="1:3" s="53" customFormat="1" ht="12.75">
      <c r="A77" s="52"/>
      <c r="B77" s="53" t="s">
        <v>47</v>
      </c>
      <c r="C77" s="60">
        <v>43062.8</v>
      </c>
    </row>
    <row r="78" spans="1:3" s="53" customFormat="1" ht="12.75">
      <c r="A78" s="52"/>
      <c r="B78" s="53" t="s">
        <v>47</v>
      </c>
      <c r="C78" s="60">
        <v>19593.2</v>
      </c>
    </row>
    <row r="79" spans="1:3" s="53" customFormat="1" ht="12.75">
      <c r="A79" s="52"/>
      <c r="B79" s="53" t="s">
        <v>47</v>
      </c>
      <c r="C79" s="60">
        <v>138798</v>
      </c>
    </row>
    <row r="80" spans="1:3" s="53" customFormat="1" ht="12.75">
      <c r="A80" s="52"/>
      <c r="B80" s="53" t="s">
        <v>47</v>
      </c>
      <c r="C80" s="60">
        <v>74382</v>
      </c>
    </row>
    <row r="81" spans="1:3" s="53" customFormat="1" ht="12.75">
      <c r="A81" s="52"/>
      <c r="B81" s="53" t="s">
        <v>47</v>
      </c>
      <c r="C81" s="60">
        <v>32890</v>
      </c>
    </row>
    <row r="82" spans="1:3" s="53" customFormat="1" ht="12.75">
      <c r="A82" s="52"/>
      <c r="B82" s="53" t="s">
        <v>47</v>
      </c>
      <c r="C82" s="60">
        <v>641360.28</v>
      </c>
    </row>
    <row r="83" spans="1:3" s="53" customFormat="1" ht="12.75">
      <c r="A83" s="52"/>
      <c r="C83" s="54">
        <f>SUM(C64:C82)</f>
        <v>1547871.38</v>
      </c>
    </row>
    <row r="84" spans="1:3" s="53" customFormat="1" ht="12.75">
      <c r="A84" s="52"/>
      <c r="B84" s="53" t="s">
        <v>49</v>
      </c>
      <c r="C84" s="60">
        <v>29314.560000000001</v>
      </c>
    </row>
    <row r="85" spans="1:3" s="53" customFormat="1" ht="12.75">
      <c r="A85" s="52"/>
      <c r="B85" s="53" t="s">
        <v>49</v>
      </c>
      <c r="C85" s="60">
        <v>65043</v>
      </c>
    </row>
    <row r="86" spans="1:3" s="53" customFormat="1" ht="12.75">
      <c r="A86" s="52"/>
      <c r="B86" s="53" t="s">
        <v>49</v>
      </c>
      <c r="C86" s="60">
        <v>88354.64</v>
      </c>
    </row>
    <row r="87" spans="1:3" s="53" customFormat="1" ht="12.75">
      <c r="A87" s="52"/>
      <c r="B87" s="53" t="s">
        <v>49</v>
      </c>
      <c r="C87" s="60">
        <v>22136.400000000001</v>
      </c>
    </row>
    <row r="88" spans="1:3" s="53" customFormat="1" ht="12.75">
      <c r="A88" s="52"/>
      <c r="B88" s="53" t="s">
        <v>49</v>
      </c>
      <c r="C88" s="60">
        <v>198671.44</v>
      </c>
    </row>
    <row r="89" spans="1:3" s="53" customFormat="1" ht="12.75">
      <c r="A89" s="52"/>
      <c r="C89" s="54">
        <f>SUM(C84:C88)</f>
        <v>403520.04000000004</v>
      </c>
    </row>
    <row r="90" spans="1:3" s="53" customFormat="1" ht="12.75">
      <c r="A90" s="52"/>
      <c r="B90" s="53" t="s">
        <v>44</v>
      </c>
      <c r="C90" s="60">
        <v>9918.15</v>
      </c>
    </row>
    <row r="91" spans="1:3" s="53" customFormat="1" ht="12.75">
      <c r="A91" s="52"/>
      <c r="B91" s="53" t="s">
        <v>44</v>
      </c>
      <c r="C91" s="60">
        <v>170117.31</v>
      </c>
    </row>
    <row r="92" spans="1:3" s="53" customFormat="1" ht="12.75">
      <c r="A92" s="52"/>
      <c r="B92" s="53" t="s">
        <v>44</v>
      </c>
      <c r="C92" s="60">
        <v>3753.82</v>
      </c>
    </row>
    <row r="93" spans="1:3" s="53" customFormat="1" ht="12.75">
      <c r="A93" s="52"/>
      <c r="C93" s="54">
        <f>SUM(C90:C92)</f>
        <v>183789.28</v>
      </c>
    </row>
    <row r="94" spans="1:3" s="53" customFormat="1" ht="12.75">
      <c r="A94" s="52"/>
      <c r="B94" s="53" t="s">
        <v>45</v>
      </c>
      <c r="C94" s="60">
        <v>369278.8</v>
      </c>
    </row>
    <row r="95" spans="1:3" s="53" customFormat="1" ht="12.75">
      <c r="A95" s="52"/>
      <c r="B95" s="53" t="s">
        <v>45</v>
      </c>
      <c r="C95" s="60">
        <v>340949.4</v>
      </c>
    </row>
    <row r="96" spans="1:3" s="53" customFormat="1" ht="12.75">
      <c r="A96" s="52"/>
      <c r="B96" s="53" t="s">
        <v>45</v>
      </c>
      <c r="C96" s="60">
        <v>114367</v>
      </c>
    </row>
    <row r="97" spans="1:3" s="53" customFormat="1" ht="12.75">
      <c r="A97" s="52"/>
      <c r="B97" s="53" t="s">
        <v>45</v>
      </c>
      <c r="C97" s="60">
        <v>91509</v>
      </c>
    </row>
    <row r="98" spans="1:3" s="53" customFormat="1" ht="12.75">
      <c r="A98" s="52"/>
      <c r="B98" s="53" t="s">
        <v>45</v>
      </c>
      <c r="C98" s="60">
        <v>65833.679999999993</v>
      </c>
    </row>
    <row r="99" spans="1:3" s="53" customFormat="1" ht="12.75">
      <c r="A99" s="52"/>
      <c r="B99" s="53" t="s">
        <v>45</v>
      </c>
      <c r="C99" s="60">
        <v>219648</v>
      </c>
    </row>
    <row r="100" spans="1:3" s="53" customFormat="1" ht="12.75">
      <c r="A100" s="52"/>
      <c r="C100" s="54">
        <f>SUM(C94:C99)</f>
        <v>1201585.8799999999</v>
      </c>
    </row>
    <row r="101" spans="1:3" s="53" customFormat="1" ht="12.75">
      <c r="A101" s="52"/>
      <c r="B101" s="53" t="s">
        <v>48</v>
      </c>
      <c r="C101" s="60">
        <v>104192</v>
      </c>
    </row>
    <row r="102" spans="1:3" s="53" customFormat="1" ht="12.75">
      <c r="A102" s="52"/>
      <c r="C102" s="54">
        <v>104192</v>
      </c>
    </row>
    <row r="103" spans="1:3" s="53" customFormat="1" ht="12.75">
      <c r="A103" s="52"/>
      <c r="B103" s="53" t="s">
        <v>50</v>
      </c>
      <c r="C103" s="60">
        <v>375945.9</v>
      </c>
    </row>
    <row r="104" spans="1:3" s="53" customFormat="1" ht="12.75">
      <c r="A104" s="52"/>
      <c r="C104" s="54">
        <v>375945.9</v>
      </c>
    </row>
    <row r="105" spans="1:3" s="53" customFormat="1" ht="12.75">
      <c r="A105" s="52"/>
      <c r="B105" s="53" t="s">
        <v>54</v>
      </c>
      <c r="C105" s="60">
        <v>292545</v>
      </c>
    </row>
    <row r="106" spans="1:3" s="53" customFormat="1" ht="12.75">
      <c r="A106" s="52"/>
      <c r="C106" s="54">
        <v>292545</v>
      </c>
    </row>
    <row r="107" spans="1:3" s="53" customFormat="1" ht="12.75">
      <c r="A107" s="52"/>
      <c r="B107" s="53" t="s">
        <v>55</v>
      </c>
      <c r="C107" s="60">
        <v>86966</v>
      </c>
    </row>
    <row r="108" spans="1:3" s="53" customFormat="1" ht="12.75">
      <c r="A108" s="52"/>
      <c r="C108" s="54">
        <v>86966</v>
      </c>
    </row>
    <row r="109" spans="1:3" s="53" customFormat="1" ht="12.75">
      <c r="A109" s="52"/>
      <c r="B109" s="53" t="s">
        <v>47</v>
      </c>
      <c r="C109" s="60">
        <v>783810.06</v>
      </c>
    </row>
    <row r="110" spans="1:3" s="53" customFormat="1" ht="12.75">
      <c r="A110" s="52"/>
      <c r="B110" s="53" t="s">
        <v>47</v>
      </c>
      <c r="C110" s="60">
        <v>85811</v>
      </c>
    </row>
    <row r="111" spans="1:3" s="53" customFormat="1" ht="12.75">
      <c r="A111" s="52"/>
      <c r="B111" s="53" t="s">
        <v>47</v>
      </c>
      <c r="C111" s="60">
        <v>6133.6</v>
      </c>
    </row>
    <row r="112" spans="1:3" s="53" customFormat="1" ht="12.75">
      <c r="A112" s="52"/>
      <c r="B112" s="53" t="s">
        <v>47</v>
      </c>
      <c r="C112" s="60">
        <v>90123.44</v>
      </c>
    </row>
    <row r="113" spans="1:3" s="53" customFormat="1" ht="12.75">
      <c r="A113" s="52"/>
      <c r="B113" s="53" t="s">
        <v>47</v>
      </c>
      <c r="C113" s="60">
        <v>27184.3</v>
      </c>
    </row>
    <row r="114" spans="1:3" s="53" customFormat="1" ht="12.75">
      <c r="A114" s="52"/>
      <c r="B114" s="53" t="s">
        <v>47</v>
      </c>
      <c r="C114" s="60">
        <v>76428</v>
      </c>
    </row>
    <row r="115" spans="1:3" s="53" customFormat="1" ht="12.75">
      <c r="A115" s="52"/>
      <c r="B115" s="53" t="s">
        <v>47</v>
      </c>
      <c r="C115" s="60">
        <v>277596</v>
      </c>
    </row>
    <row r="116" spans="1:3" s="53" customFormat="1" ht="12.75">
      <c r="A116" s="52"/>
      <c r="B116" s="53" t="s">
        <v>47</v>
      </c>
      <c r="C116" s="60">
        <v>28490</v>
      </c>
    </row>
    <row r="117" spans="1:3" s="53" customFormat="1" ht="12.75">
      <c r="A117" s="52"/>
      <c r="B117" s="53" t="s">
        <v>47</v>
      </c>
      <c r="C117" s="60">
        <v>51585.05</v>
      </c>
    </row>
    <row r="118" spans="1:3" s="53" customFormat="1" ht="12.75">
      <c r="A118" s="52"/>
      <c r="B118" s="53" t="s">
        <v>47</v>
      </c>
      <c r="C118" s="60">
        <v>41250</v>
      </c>
    </row>
    <row r="119" spans="1:3" s="53" customFormat="1" ht="12.75">
      <c r="A119" s="52"/>
      <c r="C119" s="54">
        <f>SUM(C109:C118)</f>
        <v>1468411.4500000002</v>
      </c>
    </row>
    <row r="120" spans="1:3" s="16" customFormat="1" ht="24" customHeight="1">
      <c r="A120" s="14">
        <v>14</v>
      </c>
      <c r="B120" s="15" t="s">
        <v>22</v>
      </c>
      <c r="C120" s="39">
        <v>1210349.18</v>
      </c>
    </row>
    <row r="121" spans="1:3" s="53" customFormat="1" ht="12.75">
      <c r="A121" s="52"/>
      <c r="B121" s="53" t="s">
        <v>44</v>
      </c>
      <c r="C121" s="60">
        <v>67141.8</v>
      </c>
    </row>
    <row r="122" spans="1:3" s="53" customFormat="1" ht="12.75">
      <c r="A122" s="52"/>
      <c r="B122" s="53" t="s">
        <v>44</v>
      </c>
      <c r="C122" s="60">
        <v>67141.8</v>
      </c>
    </row>
    <row r="123" spans="1:3" s="53" customFormat="1" ht="12.75">
      <c r="A123" s="52"/>
      <c r="C123" s="54">
        <f>SUM(C121:C122)</f>
        <v>134283.6</v>
      </c>
    </row>
    <row r="124" spans="1:3" s="53" customFormat="1" ht="12.75">
      <c r="A124" s="52"/>
      <c r="B124" s="53" t="s">
        <v>45</v>
      </c>
      <c r="C124" s="60">
        <v>14247.09</v>
      </c>
    </row>
    <row r="125" spans="1:3" s="53" customFormat="1" ht="12.75">
      <c r="A125" s="52"/>
      <c r="B125" s="53" t="s">
        <v>45</v>
      </c>
      <c r="C125" s="60">
        <v>18942.330000000002</v>
      </c>
    </row>
    <row r="126" spans="1:3" s="53" customFormat="1" ht="13.5" thickBot="1">
      <c r="A126" s="52"/>
      <c r="B126" s="53" t="s">
        <v>45</v>
      </c>
      <c r="C126" s="60">
        <v>7659.96</v>
      </c>
    </row>
    <row r="127" spans="1:3" s="53" customFormat="1" ht="13.5" thickBot="1">
      <c r="A127" s="52"/>
      <c r="C127" s="55">
        <f>SUM(C124:C126)</f>
        <v>40849.379999999997</v>
      </c>
    </row>
    <row r="128" spans="1:3" s="53" customFormat="1" ht="12.75">
      <c r="A128" s="52"/>
      <c r="B128" s="53" t="s">
        <v>46</v>
      </c>
      <c r="C128" s="60">
        <v>577220.93000000005</v>
      </c>
    </row>
    <row r="129" spans="1:3" s="53" customFormat="1" ht="12.75">
      <c r="A129" s="52"/>
      <c r="C129" s="54">
        <v>577220.93000000005</v>
      </c>
    </row>
    <row r="130" spans="1:3" s="53" customFormat="1" ht="12.75">
      <c r="A130" s="52"/>
      <c r="B130" s="53" t="s">
        <v>47</v>
      </c>
      <c r="C130" s="60">
        <v>53223.5</v>
      </c>
    </row>
    <row r="131" spans="1:3" s="53" customFormat="1" ht="12.75">
      <c r="A131" s="52"/>
      <c r="B131" s="53" t="s">
        <v>47</v>
      </c>
      <c r="C131" s="60">
        <v>98554.5</v>
      </c>
    </row>
    <row r="132" spans="1:3" s="53" customFormat="1" ht="12.75">
      <c r="A132" s="52"/>
      <c r="B132" s="53" t="s">
        <v>47</v>
      </c>
      <c r="C132" s="60">
        <v>151628.4</v>
      </c>
    </row>
    <row r="133" spans="1:3" s="53" customFormat="1" ht="12.75">
      <c r="A133" s="52"/>
      <c r="C133" s="54">
        <f>SUM(C130:C132)</f>
        <v>303406.40000000002</v>
      </c>
    </row>
    <row r="134" spans="1:3" s="53" customFormat="1" ht="12.75">
      <c r="A134" s="52"/>
      <c r="B134" s="53" t="s">
        <v>44</v>
      </c>
      <c r="C134" s="60">
        <v>67141.8</v>
      </c>
    </row>
    <row r="135" spans="1:3" s="53" customFormat="1" ht="12.75">
      <c r="A135" s="52"/>
      <c r="B135" s="53" t="s">
        <v>44</v>
      </c>
      <c r="C135" s="60">
        <v>14724.38</v>
      </c>
    </row>
    <row r="136" spans="1:3" s="53" customFormat="1" ht="12.75">
      <c r="A136" s="52"/>
      <c r="C136" s="54">
        <f>SUM(C134:C135)</f>
        <v>81866.180000000008</v>
      </c>
    </row>
    <row r="137" spans="1:3" s="53" customFormat="1" ht="12.75">
      <c r="A137" s="52"/>
      <c r="B137" s="53" t="s">
        <v>45</v>
      </c>
      <c r="C137" s="60">
        <v>2569.09</v>
      </c>
    </row>
    <row r="138" spans="1:3" s="53" customFormat="1" ht="12.75">
      <c r="A138" s="52"/>
      <c r="C138" s="54">
        <v>2569.09</v>
      </c>
    </row>
    <row r="139" spans="1:3" s="53" customFormat="1" ht="12.75">
      <c r="A139" s="52"/>
      <c r="B139" s="53" t="s">
        <v>48</v>
      </c>
      <c r="C139" s="60">
        <v>70153.600000000006</v>
      </c>
    </row>
    <row r="140" spans="1:3" s="53" customFormat="1" ht="12.75">
      <c r="A140" s="52"/>
      <c r="C140" s="54">
        <v>70153.600000000006</v>
      </c>
    </row>
    <row r="141" spans="1:3" s="16" customFormat="1" ht="24.75" customHeight="1">
      <c r="A141" s="14">
        <v>15</v>
      </c>
      <c r="B141" s="15" t="s">
        <v>30</v>
      </c>
      <c r="C141" s="31">
        <v>0</v>
      </c>
    </row>
    <row r="142" spans="1:3" s="19" customFormat="1">
      <c r="A142" s="14">
        <v>16</v>
      </c>
      <c r="B142" s="17" t="s">
        <v>23</v>
      </c>
      <c r="C142" s="39">
        <v>499821.29</v>
      </c>
    </row>
    <row r="143" spans="1:3" s="53" customFormat="1" ht="12.75">
      <c r="A143" s="52"/>
      <c r="B143" s="53" t="s">
        <v>50</v>
      </c>
      <c r="C143" s="60">
        <v>317262</v>
      </c>
    </row>
    <row r="144" spans="1:3" s="53" customFormat="1" ht="12.75">
      <c r="A144" s="52"/>
      <c r="C144" s="54">
        <v>317262</v>
      </c>
    </row>
    <row r="145" spans="1:3" s="53" customFormat="1" ht="12.75">
      <c r="A145" s="52"/>
      <c r="B145" s="53" t="s">
        <v>51</v>
      </c>
      <c r="C145" s="60">
        <v>177064.66</v>
      </c>
    </row>
    <row r="146" spans="1:3" s="53" customFormat="1" ht="12.75">
      <c r="A146" s="52"/>
      <c r="C146" s="54">
        <v>177064.66</v>
      </c>
    </row>
    <row r="147" spans="1:3" s="53" customFormat="1" ht="12.75">
      <c r="A147" s="52"/>
      <c r="B147" s="53" t="s">
        <v>47</v>
      </c>
      <c r="C147" s="60">
        <v>5494.63</v>
      </c>
    </row>
    <row r="148" spans="1:3" s="53" customFormat="1" ht="13.5" thickBot="1">
      <c r="A148" s="58"/>
      <c r="C148" s="54">
        <v>5494.63</v>
      </c>
    </row>
    <row r="149" spans="1:3" s="19" customFormat="1" ht="18.75" thickBot="1">
      <c r="A149" s="14">
        <v>17</v>
      </c>
      <c r="B149" s="17" t="s">
        <v>24</v>
      </c>
      <c r="C149" s="59">
        <v>968000</v>
      </c>
    </row>
    <row r="150" spans="1:3" s="53" customFormat="1" ht="12.75">
      <c r="A150" s="52"/>
      <c r="B150" s="53" t="s">
        <v>56</v>
      </c>
      <c r="C150" s="60">
        <v>968000</v>
      </c>
    </row>
    <row r="151" spans="1:3" s="19" customFormat="1">
      <c r="A151" s="14">
        <v>18</v>
      </c>
      <c r="B151" s="15" t="s">
        <v>33</v>
      </c>
      <c r="C151" s="33">
        <v>0</v>
      </c>
    </row>
    <row r="152" spans="1:3" s="19" customFormat="1">
      <c r="A152" s="14">
        <v>19</v>
      </c>
      <c r="B152" s="18" t="s">
        <v>25</v>
      </c>
      <c r="C152" s="29">
        <v>1256138.5</v>
      </c>
    </row>
    <row r="153" spans="1:3" s="53" customFormat="1" ht="12.75">
      <c r="A153" s="52"/>
      <c r="B153" s="53" t="s">
        <v>40</v>
      </c>
      <c r="C153" s="60">
        <v>99049.5</v>
      </c>
    </row>
    <row r="154" spans="1:3" s="53" customFormat="1" ht="12.75">
      <c r="A154" s="52"/>
      <c r="B154" s="53" t="s">
        <v>40</v>
      </c>
      <c r="C154" s="60">
        <v>99049.5</v>
      </c>
    </row>
    <row r="155" spans="1:3" s="53" customFormat="1" ht="12.75">
      <c r="A155" s="52"/>
      <c r="C155" s="54">
        <f>SUM(C153:C154)</f>
        <v>198099</v>
      </c>
    </row>
    <row r="156" spans="1:3" s="53" customFormat="1" ht="12.75">
      <c r="A156" s="52"/>
      <c r="B156" s="53" t="s">
        <v>41</v>
      </c>
      <c r="C156" s="60">
        <v>71390</v>
      </c>
    </row>
    <row r="157" spans="1:3" s="53" customFormat="1" ht="12.75">
      <c r="A157" s="52"/>
      <c r="B157" s="53" t="s">
        <v>41</v>
      </c>
      <c r="C157" s="60">
        <v>71390</v>
      </c>
    </row>
    <row r="158" spans="1:3" s="53" customFormat="1" ht="12.75">
      <c r="A158" s="52"/>
      <c r="B158" s="53" t="s">
        <v>41</v>
      </c>
      <c r="C158" s="60">
        <v>71390</v>
      </c>
    </row>
    <row r="159" spans="1:3" s="53" customFormat="1" ht="13.5" thickBot="1">
      <c r="A159" s="52"/>
      <c r="B159" s="53" t="s">
        <v>41</v>
      </c>
      <c r="C159" s="60">
        <v>71390</v>
      </c>
    </row>
    <row r="160" spans="1:3" s="53" customFormat="1" ht="13.5" thickBot="1">
      <c r="A160" s="52"/>
      <c r="C160" s="55">
        <f>SUM(C156:C159)</f>
        <v>285560</v>
      </c>
    </row>
    <row r="161" spans="1:3" s="53" customFormat="1" ht="13.5" thickBot="1">
      <c r="A161" s="52"/>
      <c r="B161" s="53" t="s">
        <v>42</v>
      </c>
      <c r="C161" s="60">
        <v>37740</v>
      </c>
    </row>
    <row r="162" spans="1:3" s="53" customFormat="1" ht="13.5" thickBot="1">
      <c r="A162" s="52"/>
      <c r="C162" s="55">
        <v>37740</v>
      </c>
    </row>
    <row r="163" spans="1:3" s="53" customFormat="1" ht="12.75">
      <c r="A163" s="52"/>
      <c r="B163" s="53" t="s">
        <v>43</v>
      </c>
      <c r="C163" s="60">
        <v>213840</v>
      </c>
    </row>
    <row r="164" spans="1:3" s="53" customFormat="1" ht="12.75">
      <c r="A164" s="52"/>
      <c r="C164" s="54">
        <v>213840</v>
      </c>
    </row>
    <row r="165" spans="1:3" s="53" customFormat="1" ht="12.75">
      <c r="A165" s="52"/>
      <c r="B165" s="53" t="s">
        <v>40</v>
      </c>
      <c r="C165" s="60">
        <v>99049.5</v>
      </c>
    </row>
    <row r="166" spans="1:3" s="53" customFormat="1" ht="12.75">
      <c r="A166" s="52"/>
      <c r="B166" s="56"/>
      <c r="C166" s="54">
        <v>99049.5</v>
      </c>
    </row>
    <row r="167" spans="1:3" s="53" customFormat="1" ht="12.75">
      <c r="A167" s="52"/>
      <c r="B167" s="53" t="s">
        <v>43</v>
      </c>
      <c r="C167" s="60">
        <v>203445</v>
      </c>
    </row>
    <row r="168" spans="1:3" s="53" customFormat="1" ht="12.75">
      <c r="A168" s="52"/>
      <c r="B168" s="53" t="s">
        <v>43</v>
      </c>
      <c r="C168" s="60">
        <v>147015</v>
      </c>
    </row>
    <row r="169" spans="1:3" s="53" customFormat="1" ht="12.75">
      <c r="A169" s="52"/>
      <c r="C169" s="54">
        <f>SUM(C167:C168)</f>
        <v>350460</v>
      </c>
    </row>
    <row r="170" spans="1:3" s="53" customFormat="1" ht="12.75">
      <c r="A170" s="52"/>
      <c r="B170" s="53" t="s">
        <v>41</v>
      </c>
      <c r="C170" s="60">
        <v>71390</v>
      </c>
    </row>
    <row r="171" spans="1:3" s="53" customFormat="1" ht="12.75">
      <c r="A171" s="52"/>
      <c r="C171" s="54">
        <v>71390</v>
      </c>
    </row>
    <row r="172" spans="1:3" s="19" customFormat="1" ht="16.5" customHeight="1">
      <c r="A172" s="14">
        <v>20</v>
      </c>
      <c r="B172" s="36" t="s">
        <v>35</v>
      </c>
      <c r="C172" s="34">
        <v>0</v>
      </c>
    </row>
    <row r="173" spans="1:3" s="19" customFormat="1">
      <c r="A173" s="14">
        <v>21</v>
      </c>
      <c r="B173" s="15" t="s">
        <v>18</v>
      </c>
      <c r="C173" s="40">
        <v>0</v>
      </c>
    </row>
    <row r="174" spans="1:3" s="19" customFormat="1" ht="16.5" customHeight="1">
      <c r="A174" s="14">
        <v>22</v>
      </c>
      <c r="B174" s="15" t="s">
        <v>27</v>
      </c>
      <c r="C174" s="39">
        <v>10791085.34</v>
      </c>
    </row>
    <row r="175" spans="1:3" s="53" customFormat="1" ht="12.75">
      <c r="A175" s="52"/>
      <c r="B175" s="53" t="s">
        <v>40</v>
      </c>
      <c r="C175" s="60">
        <v>99360</v>
      </c>
    </row>
    <row r="176" spans="1:3" s="53" customFormat="1" ht="12.75">
      <c r="A176" s="52"/>
      <c r="B176" s="53" t="s">
        <v>40</v>
      </c>
      <c r="C176" s="60">
        <v>102540.22</v>
      </c>
    </row>
    <row r="177" spans="1:3" s="53" customFormat="1" ht="12.75">
      <c r="A177" s="52"/>
      <c r="B177" s="53" t="s">
        <v>40</v>
      </c>
      <c r="C177" s="60">
        <v>5941.26</v>
      </c>
    </row>
    <row r="178" spans="1:3" s="53" customFormat="1" ht="12.75">
      <c r="A178" s="52"/>
      <c r="B178" s="53" t="s">
        <v>40</v>
      </c>
      <c r="C178" s="60">
        <v>243066.72</v>
      </c>
    </row>
    <row r="179" spans="1:3" s="53" customFormat="1" ht="12.75">
      <c r="A179" s="52"/>
      <c r="B179" s="53" t="s">
        <v>40</v>
      </c>
      <c r="C179" s="60">
        <v>57278.06</v>
      </c>
    </row>
    <row r="180" spans="1:3" s="53" customFormat="1" ht="12.75">
      <c r="A180" s="52"/>
      <c r="B180" s="53" t="s">
        <v>40</v>
      </c>
      <c r="C180" s="60">
        <v>56580</v>
      </c>
    </row>
    <row r="181" spans="1:3" s="53" customFormat="1" ht="12.75">
      <c r="A181" s="52"/>
      <c r="B181" s="53" t="s">
        <v>40</v>
      </c>
      <c r="C181" s="60">
        <v>89664.1</v>
      </c>
    </row>
    <row r="182" spans="1:3" s="53" customFormat="1" ht="12.75">
      <c r="A182" s="52"/>
      <c r="B182" s="53" t="s">
        <v>40</v>
      </c>
      <c r="C182" s="60">
        <v>84773.14</v>
      </c>
    </row>
    <row r="183" spans="1:3" s="53" customFormat="1" ht="12.75">
      <c r="A183" s="52"/>
      <c r="B183" s="53" t="s">
        <v>40</v>
      </c>
      <c r="C183" s="60">
        <v>69859.87</v>
      </c>
    </row>
    <row r="184" spans="1:3" s="53" customFormat="1" ht="12.75">
      <c r="A184" s="52"/>
      <c r="B184" s="53" t="s">
        <v>40</v>
      </c>
      <c r="C184" s="60">
        <v>160080</v>
      </c>
    </row>
    <row r="185" spans="1:3" s="53" customFormat="1" ht="12.75">
      <c r="A185" s="52"/>
      <c r="B185" s="53" t="s">
        <v>40</v>
      </c>
      <c r="C185" s="60">
        <v>24799.98</v>
      </c>
    </row>
    <row r="186" spans="1:3" s="53" customFormat="1" ht="12.75">
      <c r="A186" s="52"/>
      <c r="B186" s="53" t="s">
        <v>40</v>
      </c>
      <c r="C186" s="60">
        <v>268758.26</v>
      </c>
    </row>
    <row r="187" spans="1:3" s="53" customFormat="1" ht="12.75">
      <c r="A187" s="52"/>
      <c r="B187" s="53" t="s">
        <v>40</v>
      </c>
      <c r="C187" s="60">
        <v>102540.22</v>
      </c>
    </row>
    <row r="188" spans="1:3" s="53" customFormat="1" ht="12.75">
      <c r="A188" s="52"/>
      <c r="B188" s="53" t="s">
        <v>40</v>
      </c>
      <c r="C188" s="60">
        <v>283457</v>
      </c>
    </row>
    <row r="189" spans="1:3" s="53" customFormat="1" ht="12.75">
      <c r="A189" s="52"/>
      <c r="B189" s="53" t="s">
        <v>40</v>
      </c>
      <c r="C189" s="60">
        <v>48852</v>
      </c>
    </row>
    <row r="190" spans="1:3" s="53" customFormat="1" ht="12.75">
      <c r="A190" s="52"/>
      <c r="B190" s="53" t="s">
        <v>40</v>
      </c>
      <c r="C190" s="60">
        <v>33120</v>
      </c>
    </row>
    <row r="191" spans="1:3" s="53" customFormat="1" ht="12.75">
      <c r="A191" s="52"/>
      <c r="B191" s="53" t="s">
        <v>40</v>
      </c>
      <c r="C191" s="60">
        <v>118792.87</v>
      </c>
    </row>
    <row r="192" spans="1:3" s="53" customFormat="1" ht="12.75">
      <c r="A192" s="52"/>
      <c r="B192" s="53" t="s">
        <v>40</v>
      </c>
      <c r="C192" s="60">
        <v>31740</v>
      </c>
    </row>
    <row r="193" spans="1:3" s="53" customFormat="1" ht="12.75">
      <c r="A193" s="52"/>
      <c r="B193" s="53" t="s">
        <v>40</v>
      </c>
      <c r="C193" s="60">
        <v>102540.22</v>
      </c>
    </row>
    <row r="194" spans="1:3" s="53" customFormat="1" ht="12.75">
      <c r="A194" s="52"/>
      <c r="B194" s="53" t="s">
        <v>40</v>
      </c>
      <c r="C194" s="60">
        <v>93732</v>
      </c>
    </row>
    <row r="195" spans="1:3" s="53" customFormat="1" ht="12.75">
      <c r="A195" s="52"/>
      <c r="B195" s="53" t="s">
        <v>40</v>
      </c>
      <c r="C195" s="60">
        <v>251427.66</v>
      </c>
    </row>
    <row r="196" spans="1:3" s="53" customFormat="1" ht="12.75">
      <c r="A196" s="52"/>
      <c r="B196" s="53" t="s">
        <v>40</v>
      </c>
      <c r="C196" s="60">
        <v>167015.51999999999</v>
      </c>
    </row>
    <row r="197" spans="1:3" s="53" customFormat="1" ht="12.75">
      <c r="A197" s="52"/>
      <c r="B197" s="53" t="s">
        <v>40</v>
      </c>
      <c r="C197" s="60">
        <v>425862.40000000002</v>
      </c>
    </row>
    <row r="198" spans="1:3" s="53" customFormat="1" ht="12.75">
      <c r="A198" s="52"/>
      <c r="B198" s="53" t="s">
        <v>40</v>
      </c>
      <c r="C198" s="60">
        <v>314316</v>
      </c>
    </row>
    <row r="199" spans="1:3" s="53" customFormat="1" ht="12.75">
      <c r="A199" s="52"/>
      <c r="B199" s="53" t="s">
        <v>40</v>
      </c>
      <c r="C199" s="60">
        <v>1440149.76</v>
      </c>
    </row>
    <row r="200" spans="1:3" s="53" customFormat="1" ht="12.75">
      <c r="A200" s="52"/>
      <c r="B200" s="53" t="s">
        <v>40</v>
      </c>
      <c r="C200" s="60">
        <v>420737.98</v>
      </c>
    </row>
    <row r="201" spans="1:3" s="53" customFormat="1" ht="12.75">
      <c r="A201" s="52"/>
      <c r="C201" s="54">
        <f>SUM(C175:C200)</f>
        <v>5096985.24</v>
      </c>
    </row>
    <row r="202" spans="1:3" s="53" customFormat="1" ht="12.75">
      <c r="A202" s="52"/>
      <c r="B202" s="53" t="s">
        <v>57</v>
      </c>
      <c r="C202" s="60">
        <v>13110</v>
      </c>
    </row>
    <row r="203" spans="1:3" s="53" customFormat="1" ht="12.75">
      <c r="A203" s="52"/>
      <c r="B203" s="53" t="s">
        <v>57</v>
      </c>
      <c r="C203" s="60">
        <v>97924.800000000003</v>
      </c>
    </row>
    <row r="204" spans="1:3" s="53" customFormat="1" ht="12.75">
      <c r="A204" s="52"/>
      <c r="B204" s="53" t="s">
        <v>57</v>
      </c>
      <c r="C204" s="60">
        <v>95178.6</v>
      </c>
    </row>
    <row r="205" spans="1:3" s="53" customFormat="1" ht="12.75">
      <c r="A205" s="52"/>
      <c r="B205" s="53" t="s">
        <v>57</v>
      </c>
      <c r="C205" s="60">
        <v>36556.199999999997</v>
      </c>
    </row>
    <row r="206" spans="1:3" s="53" customFormat="1" ht="12.75">
      <c r="A206" s="52"/>
      <c r="C206" s="54">
        <f>SUM(C202:C205)</f>
        <v>242769.60000000003</v>
      </c>
    </row>
    <row r="207" spans="1:3" s="53" customFormat="1" ht="12.75">
      <c r="A207" s="52"/>
      <c r="B207" s="53" t="s">
        <v>58</v>
      </c>
      <c r="C207" s="60">
        <v>40114.800000000003</v>
      </c>
    </row>
    <row r="208" spans="1:3" s="53" customFormat="1" ht="12.75">
      <c r="A208" s="52"/>
      <c r="B208" s="53" t="s">
        <v>58</v>
      </c>
      <c r="C208" s="60">
        <v>85213.2</v>
      </c>
    </row>
    <row r="209" spans="1:3" s="53" customFormat="1" ht="12.75">
      <c r="A209" s="52"/>
      <c r="C209" s="54">
        <f>SUM(C207:C208)</f>
        <v>125328</v>
      </c>
    </row>
    <row r="210" spans="1:3" s="53" customFormat="1" ht="12.75">
      <c r="A210" s="52"/>
      <c r="B210" s="53" t="s">
        <v>59</v>
      </c>
      <c r="C210" s="60">
        <v>6028</v>
      </c>
    </row>
    <row r="211" spans="1:3" s="53" customFormat="1" ht="12.75">
      <c r="A211" s="52"/>
      <c r="B211" s="53" t="s">
        <v>59</v>
      </c>
      <c r="C211" s="60">
        <v>10896</v>
      </c>
    </row>
    <row r="212" spans="1:3" s="53" customFormat="1" ht="12.75">
      <c r="A212" s="52"/>
      <c r="B212" s="53" t="s">
        <v>59</v>
      </c>
      <c r="C212" s="60">
        <v>12017.5</v>
      </c>
    </row>
    <row r="213" spans="1:3" s="53" customFormat="1" ht="12.75">
      <c r="A213" s="52"/>
      <c r="B213" s="53" t="s">
        <v>59</v>
      </c>
      <c r="C213" s="60">
        <v>30360</v>
      </c>
    </row>
    <row r="214" spans="1:3" s="53" customFormat="1" ht="12.75">
      <c r="A214" s="52"/>
      <c r="B214" s="53" t="s">
        <v>59</v>
      </c>
      <c r="C214" s="60">
        <v>318600</v>
      </c>
    </row>
    <row r="215" spans="1:3" s="53" customFormat="1" ht="12.75">
      <c r="A215" s="52"/>
      <c r="C215" s="54">
        <f>SUM(C210:C214)</f>
        <v>377901.5</v>
      </c>
    </row>
    <row r="216" spans="1:3" s="53" customFormat="1" ht="12.75">
      <c r="A216" s="52"/>
      <c r="B216" s="53" t="s">
        <v>52</v>
      </c>
      <c r="C216" s="60">
        <v>12830.4</v>
      </c>
    </row>
    <row r="217" spans="1:3" s="53" customFormat="1" ht="12.75">
      <c r="A217" s="52"/>
      <c r="C217" s="54">
        <v>12830.4</v>
      </c>
    </row>
    <row r="218" spans="1:3" s="53" customFormat="1" ht="12.75">
      <c r="A218" s="52"/>
      <c r="B218" s="53" t="s">
        <v>60</v>
      </c>
      <c r="C218" s="60">
        <v>32637</v>
      </c>
    </row>
    <row r="219" spans="1:3" s="53" customFormat="1" ht="12.75">
      <c r="A219" s="52"/>
      <c r="C219" s="54">
        <v>32637</v>
      </c>
    </row>
    <row r="220" spans="1:3" s="53" customFormat="1" ht="12.75">
      <c r="A220" s="52"/>
      <c r="B220" s="53" t="s">
        <v>61</v>
      </c>
      <c r="C220" s="60">
        <v>5880</v>
      </c>
    </row>
    <row r="221" spans="1:3" s="53" customFormat="1" ht="12.75">
      <c r="A221" s="52"/>
      <c r="C221" s="57">
        <v>5880</v>
      </c>
    </row>
    <row r="222" spans="1:3" s="53" customFormat="1" ht="12.75">
      <c r="A222" s="52"/>
      <c r="B222" s="53" t="s">
        <v>62</v>
      </c>
      <c r="C222" s="60">
        <v>83793.600000000006</v>
      </c>
    </row>
    <row r="223" spans="1:3" s="53" customFormat="1" ht="12.75">
      <c r="A223" s="52"/>
      <c r="B223" s="53" t="s">
        <v>62</v>
      </c>
      <c r="C223" s="60">
        <v>143149.20000000001</v>
      </c>
    </row>
    <row r="224" spans="1:3" s="53" customFormat="1" ht="12.75">
      <c r="A224" s="52"/>
      <c r="B224" s="53" t="s">
        <v>62</v>
      </c>
      <c r="C224" s="60">
        <v>171079.2</v>
      </c>
    </row>
    <row r="225" spans="1:3" s="53" customFormat="1" ht="12.75">
      <c r="A225" s="52"/>
      <c r="B225" s="53" t="s">
        <v>62</v>
      </c>
      <c r="C225" s="60">
        <v>129182.39999999999</v>
      </c>
    </row>
    <row r="226" spans="1:3" s="53" customFormat="1" ht="12.75">
      <c r="A226" s="52"/>
      <c r="B226" s="53" t="s">
        <v>62</v>
      </c>
      <c r="C226" s="60">
        <v>10474.799999999999</v>
      </c>
    </row>
    <row r="227" spans="1:3" s="53" customFormat="1" ht="12.75">
      <c r="A227" s="52"/>
      <c r="B227" s="53" t="s">
        <v>62</v>
      </c>
      <c r="C227" s="60">
        <v>791677.2</v>
      </c>
    </row>
    <row r="228" spans="1:3" s="53" customFormat="1" ht="12.75">
      <c r="A228" s="52"/>
      <c r="B228" s="53" t="s">
        <v>62</v>
      </c>
      <c r="C228" s="60">
        <v>1398307.2</v>
      </c>
    </row>
    <row r="229" spans="1:3" s="53" customFormat="1" ht="12.75">
      <c r="A229" s="52"/>
      <c r="B229" s="53" t="s">
        <v>62</v>
      </c>
      <c r="C229" s="60">
        <v>712248</v>
      </c>
    </row>
    <row r="230" spans="1:3" s="53" customFormat="1" ht="12.75">
      <c r="A230" s="52"/>
      <c r="B230" s="53" t="s">
        <v>62</v>
      </c>
      <c r="C230" s="60">
        <v>935701.2</v>
      </c>
    </row>
    <row r="231" spans="1:3" s="53" customFormat="1" ht="12.75">
      <c r="A231" s="52"/>
      <c r="B231" s="53" t="s">
        <v>62</v>
      </c>
      <c r="C231" s="60">
        <v>307060.8</v>
      </c>
    </row>
    <row r="232" spans="1:3" s="53" customFormat="1" ht="12.75">
      <c r="A232" s="52"/>
      <c r="C232" s="54">
        <f>SUM(C222:C231)</f>
        <v>4682673.5999999996</v>
      </c>
    </row>
    <row r="233" spans="1:3" s="53" customFormat="1" ht="12.75">
      <c r="A233" s="52"/>
      <c r="B233" s="53" t="s">
        <v>63</v>
      </c>
      <c r="C233" s="60">
        <v>720</v>
      </c>
    </row>
    <row r="234" spans="1:3" s="53" customFormat="1" ht="12.75">
      <c r="A234" s="52"/>
      <c r="B234" s="53" t="s">
        <v>63</v>
      </c>
      <c r="C234" s="60">
        <v>654</v>
      </c>
    </row>
    <row r="235" spans="1:3" s="53" customFormat="1" ht="12.75">
      <c r="A235" s="52"/>
      <c r="C235" s="54">
        <f>SUM(C233:C234)</f>
        <v>1374</v>
      </c>
    </row>
    <row r="236" spans="1:3" s="53" customFormat="1" ht="12.75">
      <c r="A236" s="52"/>
      <c r="B236" s="53" t="s">
        <v>64</v>
      </c>
      <c r="C236" s="60">
        <v>122882.4</v>
      </c>
    </row>
    <row r="237" spans="1:3" s="53" customFormat="1" ht="12.75">
      <c r="A237" s="52"/>
      <c r="C237" s="54">
        <v>122882.4</v>
      </c>
    </row>
    <row r="238" spans="1:3" s="53" customFormat="1" ht="12.75">
      <c r="A238" s="52"/>
      <c r="B238" s="53" t="s">
        <v>47</v>
      </c>
      <c r="C238" s="60">
        <v>89823.6</v>
      </c>
    </row>
    <row r="239" spans="1:3" s="53" customFormat="1" ht="12.75">
      <c r="A239" s="52"/>
      <c r="C239" s="54">
        <v>89823.6</v>
      </c>
    </row>
    <row r="240" spans="1:3" s="19" customFormat="1" ht="16.5" customHeight="1">
      <c r="A240" s="14">
        <v>23</v>
      </c>
      <c r="B240" s="15" t="s">
        <v>26</v>
      </c>
      <c r="C240" s="39">
        <v>0</v>
      </c>
    </row>
    <row r="241" spans="1:3" s="20" customFormat="1">
      <c r="A241" s="14">
        <v>24</v>
      </c>
      <c r="B241" s="15" t="s">
        <v>28</v>
      </c>
      <c r="C241" s="27">
        <v>0</v>
      </c>
    </row>
    <row r="242" spans="1:3" s="19" customFormat="1">
      <c r="A242" s="14">
        <v>25</v>
      </c>
      <c r="B242" s="15" t="s">
        <v>32</v>
      </c>
      <c r="C242" s="33">
        <v>0</v>
      </c>
    </row>
    <row r="243" spans="1:3" s="19" customFormat="1">
      <c r="A243" s="14">
        <v>26</v>
      </c>
      <c r="B243" s="15" t="s">
        <v>36</v>
      </c>
      <c r="C243" s="39">
        <v>0</v>
      </c>
    </row>
    <row r="244" spans="1:3" s="19" customFormat="1">
      <c r="A244" s="14">
        <v>27</v>
      </c>
      <c r="B244" s="15" t="s">
        <v>34</v>
      </c>
      <c r="C244" s="27">
        <v>0</v>
      </c>
    </row>
    <row r="245" spans="1:3" s="19" customFormat="1">
      <c r="A245" s="37">
        <v>28</v>
      </c>
      <c r="B245" s="38" t="s">
        <v>38</v>
      </c>
      <c r="C245" s="61">
        <v>2567328.5</v>
      </c>
    </row>
    <row r="246" spans="1:3" s="53" customFormat="1" ht="12.75">
      <c r="A246" s="52"/>
      <c r="B246" s="53" t="s">
        <v>40</v>
      </c>
      <c r="C246" s="60">
        <v>171171</v>
      </c>
    </row>
    <row r="247" spans="1:3" s="53" customFormat="1" ht="12.75">
      <c r="A247" s="52"/>
      <c r="B247" s="53" t="s">
        <v>40</v>
      </c>
      <c r="C247" s="60">
        <v>5852</v>
      </c>
    </row>
    <row r="248" spans="1:3" s="53" customFormat="1" ht="12.75">
      <c r="A248" s="52"/>
      <c r="B248" s="53" t="s">
        <v>40</v>
      </c>
      <c r="C248" s="60">
        <v>48279</v>
      </c>
    </row>
    <row r="249" spans="1:3" s="53" customFormat="1" ht="12.75">
      <c r="A249" s="52"/>
      <c r="B249" s="53" t="s">
        <v>40</v>
      </c>
      <c r="C249" s="60">
        <v>5852</v>
      </c>
    </row>
    <row r="250" spans="1:3" s="53" customFormat="1" ht="12.75">
      <c r="A250" s="52"/>
      <c r="B250" s="53" t="s">
        <v>40</v>
      </c>
      <c r="C250" s="60">
        <v>171171</v>
      </c>
    </row>
    <row r="251" spans="1:3" s="53" customFormat="1" ht="12.75">
      <c r="A251" s="52"/>
      <c r="B251" s="53" t="s">
        <v>40</v>
      </c>
      <c r="C251" s="60">
        <v>171171</v>
      </c>
    </row>
    <row r="252" spans="1:3" s="53" customFormat="1" ht="12.75">
      <c r="A252" s="52"/>
      <c r="B252" s="53" t="s">
        <v>40</v>
      </c>
      <c r="C252" s="60">
        <v>5852</v>
      </c>
    </row>
    <row r="253" spans="1:3" s="53" customFormat="1" ht="12.75">
      <c r="A253" s="52"/>
      <c r="B253" s="53" t="s">
        <v>40</v>
      </c>
      <c r="C253" s="60">
        <v>5852</v>
      </c>
    </row>
    <row r="254" spans="1:3" s="53" customFormat="1" ht="12.75">
      <c r="A254" s="52"/>
      <c r="B254" s="53" t="s">
        <v>40</v>
      </c>
      <c r="C254" s="60">
        <v>5852</v>
      </c>
    </row>
    <row r="255" spans="1:3" s="53" customFormat="1" ht="12.75">
      <c r="A255" s="52"/>
      <c r="B255" s="53" t="s">
        <v>40</v>
      </c>
      <c r="C255" s="60">
        <v>171171</v>
      </c>
    </row>
    <row r="256" spans="1:3" s="53" customFormat="1" ht="12.75">
      <c r="A256" s="52"/>
      <c r="B256" s="53" t="s">
        <v>40</v>
      </c>
      <c r="C256" s="60">
        <v>5852</v>
      </c>
    </row>
    <row r="257" spans="1:3" s="53" customFormat="1" ht="12.75">
      <c r="A257" s="52"/>
      <c r="B257" s="53" t="s">
        <v>40</v>
      </c>
      <c r="C257" s="60">
        <v>171171</v>
      </c>
    </row>
    <row r="258" spans="1:3" s="53" customFormat="1" ht="12.75">
      <c r="A258" s="52"/>
      <c r="B258" s="53" t="s">
        <v>40</v>
      </c>
      <c r="C258" s="60">
        <v>122892</v>
      </c>
    </row>
    <row r="259" spans="1:3" s="53" customFormat="1" ht="12.75">
      <c r="A259" s="52"/>
      <c r="B259" s="53" t="s">
        <v>40</v>
      </c>
      <c r="C259" s="60">
        <v>13167</v>
      </c>
    </row>
    <row r="260" spans="1:3" s="53" customFormat="1" ht="12.75">
      <c r="A260" s="52"/>
      <c r="B260" s="53" t="s">
        <v>40</v>
      </c>
      <c r="C260" s="60">
        <v>5852</v>
      </c>
    </row>
    <row r="261" spans="1:3" s="53" customFormat="1" ht="12.75">
      <c r="A261" s="52"/>
      <c r="B261" s="53" t="s">
        <v>40</v>
      </c>
      <c r="C261" s="60">
        <v>5852</v>
      </c>
    </row>
    <row r="262" spans="1:3" s="53" customFormat="1" ht="12.75">
      <c r="A262" s="52"/>
      <c r="B262" s="53" t="s">
        <v>40</v>
      </c>
      <c r="C262" s="60">
        <v>171171</v>
      </c>
    </row>
    <row r="263" spans="1:3" s="53" customFormat="1" ht="12.75">
      <c r="A263" s="52"/>
      <c r="B263" s="53" t="s">
        <v>40</v>
      </c>
      <c r="C263" s="60">
        <v>186532.5</v>
      </c>
    </row>
    <row r="264" spans="1:3" s="53" customFormat="1" ht="12.75">
      <c r="A264" s="52"/>
      <c r="B264" s="53" t="s">
        <v>40</v>
      </c>
      <c r="C264" s="60">
        <v>171171</v>
      </c>
    </row>
    <row r="265" spans="1:3" s="53" customFormat="1" ht="12.75">
      <c r="A265" s="52"/>
      <c r="B265" s="53" t="s">
        <v>40</v>
      </c>
      <c r="C265" s="60">
        <v>158004</v>
      </c>
    </row>
    <row r="266" spans="1:3" s="53" customFormat="1" ht="12.75">
      <c r="A266" s="52"/>
      <c r="B266" s="53" t="s">
        <v>40</v>
      </c>
      <c r="C266" s="60">
        <v>5852</v>
      </c>
    </row>
    <row r="267" spans="1:3" s="53" customFormat="1" ht="12.75">
      <c r="A267" s="52"/>
      <c r="B267" s="53" t="s">
        <v>40</v>
      </c>
      <c r="C267" s="60">
        <v>5852</v>
      </c>
    </row>
    <row r="268" spans="1:3" s="53" customFormat="1" ht="12.75">
      <c r="A268" s="52"/>
      <c r="B268" s="53" t="s">
        <v>40</v>
      </c>
      <c r="C268" s="60">
        <v>5852</v>
      </c>
    </row>
    <row r="269" spans="1:3" s="53" customFormat="1" ht="12.75">
      <c r="A269" s="52"/>
      <c r="B269" s="53" t="s">
        <v>40</v>
      </c>
      <c r="C269" s="60">
        <v>171171</v>
      </c>
    </row>
    <row r="270" spans="1:3" s="53" customFormat="1" ht="12.75">
      <c r="A270" s="52"/>
      <c r="B270" s="53" t="s">
        <v>40</v>
      </c>
      <c r="C270" s="60">
        <v>5852</v>
      </c>
    </row>
    <row r="271" spans="1:3" s="53" customFormat="1" ht="12.75">
      <c r="A271" s="52"/>
      <c r="B271" s="53" t="s">
        <v>40</v>
      </c>
      <c r="C271" s="60">
        <v>5852</v>
      </c>
    </row>
    <row r="272" spans="1:3" s="53" customFormat="1" ht="12.75">
      <c r="A272" s="52"/>
      <c r="B272" s="53" t="s">
        <v>40</v>
      </c>
      <c r="C272" s="60">
        <v>158004</v>
      </c>
    </row>
    <row r="273" spans="1:3" s="53" customFormat="1" ht="12.75">
      <c r="A273" s="52"/>
      <c r="C273" s="54">
        <f>SUM(C246:C272)</f>
        <v>2132322.5</v>
      </c>
    </row>
    <row r="274" spans="1:3" s="53" customFormat="1" ht="12.75">
      <c r="A274" s="52"/>
      <c r="B274" s="53" t="s">
        <v>41</v>
      </c>
      <c r="C274" s="60">
        <v>40480</v>
      </c>
    </row>
    <row r="275" spans="1:3" s="53" customFormat="1" ht="12.75">
      <c r="A275" s="52"/>
      <c r="B275" s="53" t="s">
        <v>41</v>
      </c>
      <c r="C275" s="60">
        <v>40480</v>
      </c>
    </row>
    <row r="276" spans="1:3" s="53" customFormat="1" ht="12.75">
      <c r="A276" s="52"/>
      <c r="C276" s="54">
        <f>SUM(C274:C275)</f>
        <v>80960</v>
      </c>
    </row>
    <row r="277" spans="1:3" s="53" customFormat="1" ht="12.75">
      <c r="A277" s="52"/>
      <c r="B277" s="53" t="s">
        <v>40</v>
      </c>
      <c r="C277" s="60">
        <v>5852</v>
      </c>
    </row>
    <row r="278" spans="1:3" s="53" customFormat="1" ht="12.75">
      <c r="A278" s="52"/>
      <c r="B278" s="53" t="s">
        <v>40</v>
      </c>
      <c r="C278" s="60">
        <v>171171</v>
      </c>
    </row>
    <row r="279" spans="1:3" s="53" customFormat="1" ht="12.75">
      <c r="A279" s="52"/>
      <c r="B279" s="53" t="s">
        <v>40</v>
      </c>
      <c r="C279" s="60">
        <v>5852</v>
      </c>
    </row>
    <row r="280" spans="1:3" s="53" customFormat="1" ht="12.75">
      <c r="A280" s="52"/>
      <c r="B280" s="53" t="s">
        <v>40</v>
      </c>
      <c r="C280" s="60">
        <v>171171</v>
      </c>
    </row>
    <row r="281" spans="1:3" s="53" customFormat="1" ht="12.75">
      <c r="A281" s="52"/>
      <c r="C281" s="54">
        <f>SUM(C277:C280)</f>
        <v>354046</v>
      </c>
    </row>
    <row r="282" spans="1:3" s="19" customFormat="1">
      <c r="A282" s="14">
        <v>29</v>
      </c>
      <c r="B282" s="15" t="s">
        <v>20</v>
      </c>
      <c r="C282" s="40">
        <v>0</v>
      </c>
    </row>
    <row r="283" spans="1:3" s="19" customFormat="1">
      <c r="A283" s="14">
        <v>30</v>
      </c>
      <c r="B283" s="15" t="s">
        <v>29</v>
      </c>
      <c r="C283" s="40">
        <v>0</v>
      </c>
    </row>
    <row r="284" spans="1:3" s="19" customFormat="1" ht="21.75" customHeight="1">
      <c r="A284" s="14">
        <v>31</v>
      </c>
      <c r="B284" s="15" t="s">
        <v>31</v>
      </c>
      <c r="C284" s="33">
        <v>0</v>
      </c>
    </row>
    <row r="285" spans="1:3" s="19" customFormat="1">
      <c r="A285" s="14">
        <v>32</v>
      </c>
      <c r="B285" s="15" t="s">
        <v>37</v>
      </c>
      <c r="C285" s="28">
        <v>0</v>
      </c>
    </row>
    <row r="286" spans="1:3" s="19" customFormat="1">
      <c r="A286" s="14">
        <v>33</v>
      </c>
      <c r="B286" s="15" t="s">
        <v>15</v>
      </c>
      <c r="C286" s="33">
        <v>0</v>
      </c>
    </row>
    <row r="287" spans="1:3" s="19" customFormat="1">
      <c r="A287" s="14">
        <v>34</v>
      </c>
      <c r="B287" s="8" t="s">
        <v>11</v>
      </c>
      <c r="C287" s="28">
        <f>C245+C174+C152+C149+C142+C120+C20</f>
        <v>28265906.349999998</v>
      </c>
    </row>
    <row r="288" spans="1:3">
      <c r="C288" s="35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2024-12-11T07:24:09Z</dcterms:modified>
</cp:coreProperties>
</file>