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Sheet1!$A$1:$C$113</definedName>
  </definedNames>
  <calcPr calcId="144525"/>
</workbook>
</file>

<file path=xl/calcChain.xml><?xml version="1.0" encoding="utf-8"?>
<calcChain xmlns="http://schemas.openxmlformats.org/spreadsheetml/2006/main">
  <c r="C113" i="1" l="1"/>
  <c r="C73" i="1"/>
  <c r="C91" i="1"/>
  <c r="C101" i="1"/>
  <c r="C95" i="1"/>
  <c r="C93" i="1"/>
  <c r="C63" i="1"/>
  <c r="C61" i="1"/>
  <c r="C59" i="1"/>
  <c r="C57" i="1"/>
  <c r="C48" i="1"/>
  <c r="C46" i="1" s="1"/>
  <c r="C107" i="1"/>
  <c r="C105" i="1" s="1"/>
  <c r="C45" i="1"/>
  <c r="C43" i="1"/>
  <c r="C40" i="1"/>
  <c r="C90" i="1"/>
  <c r="C36" i="1" l="1"/>
  <c r="C26" i="1"/>
  <c r="C24" i="1"/>
  <c r="C22" i="1"/>
  <c r="C20" i="1"/>
  <c r="C70" i="1"/>
  <c r="C68" i="1"/>
  <c r="C66" i="1"/>
  <c r="C104" i="1"/>
  <c r="C18" i="1" l="1"/>
  <c r="C64" i="1"/>
  <c r="C13" i="1"/>
  <c r="D8" i="2" l="1"/>
  <c r="B5" i="2"/>
  <c r="A6" i="2"/>
</calcChain>
</file>

<file path=xl/sharedStrings.xml><?xml version="1.0" encoding="utf-8"?>
<sst xmlns="http://schemas.openxmlformats.org/spreadsheetml/2006/main" count="92" uniqueCount="63">
  <si>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</si>
  <si>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</si>
  <si>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</si>
  <si>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</si>
  <si>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</si>
  <si>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</si>
  <si>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</si>
  <si>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</si>
  <si>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</si>
  <si>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</si>
  <si>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</si>
  <si>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</si>
  <si>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</si>
  <si>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</si>
  <si>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</si>
  <si>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</si>
  <si>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</si>
  <si>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</si>
  <si>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</si>
  <si>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</si>
  <si>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</si>
  <si>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</si>
  <si>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</si>
  <si>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</si>
  <si>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</si>
  <si>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</si>
  <si>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</si>
  <si>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</si>
  <si>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</si>
  <si>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</si>
  <si>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</si>
  <si>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</si>
  <si>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</si>
  <si>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</si>
  <si>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</si>
  <si>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</si>
  <si>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</si>
  <si>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</si>
  <si>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</si>
  <si>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</si>
  <si>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</si>
  <si>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</si>
  <si>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БР.25</t>
  </si>
  <si>
    <t>07.04.2026.g.</t>
  </si>
  <si>
    <t>ELTA 90 MEDICAL SCIENCE DOO</t>
  </si>
  <si>
    <t>INEL MEDIK VP</t>
  </si>
  <si>
    <t>INSTITUT "TORLAK"</t>
  </si>
  <si>
    <t>VICOR DOO</t>
  </si>
  <si>
    <t>SINOFARM DOO</t>
  </si>
  <si>
    <t>HELIANT DOO</t>
  </si>
  <si>
    <t>DUNAVPLAST KORP DOO</t>
  </si>
  <si>
    <t>Остали уградни материјал-директна</t>
  </si>
  <si>
    <t>MAYMEDICA DOO BEOGRAD</t>
  </si>
  <si>
    <t>Narcissus d.o.o.</t>
  </si>
  <si>
    <t>Magna Pharmacia</t>
  </si>
  <si>
    <t>T&amp;M GROUP SOLUTIONS DOO</t>
  </si>
  <si>
    <t>BIOTEC Medical</t>
  </si>
  <si>
    <t>ZOREX PHARMA DOO</t>
  </si>
  <si>
    <t>PHOENIX PHARMA DOO BEOGRAD</t>
  </si>
  <si>
    <t>ATAN MARK DOO BEOGRAD</t>
  </si>
  <si>
    <t>Labteh doo</t>
  </si>
  <si>
    <t>TEAMEDICAL doo</t>
  </si>
  <si>
    <t>PHARMANOVA DOO OBRENOVAC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</si>
</sst>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7" fillId="0" borderId="0" xfId="0" applyNumberFormat="1" applyFont="1" applyAlignment="1"/>
    <xf numFmtId="49" fontId="9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0" fillId="0" borderId="1" xfId="0" applyBorder="1" applyAlignment="1">
      <alignment vertical="top"/>
    </xf>
    <xf numFmtId="49" fontId="3" fillId="0" borderId="13" xfId="0" applyNumberFormat="1" applyFont="1" applyBorder="1" applyAlignment="1">
      <alignment wrapText="1"/>
    </xf>
    <xf numFmtId="4" fontId="7" fillId="0" borderId="1" xfId="0" applyNumberFormat="1" applyFont="1" applyBorder="1"/>
    <xf numFmtId="2" fontId="9" fillId="0" borderId="2" xfId="0" applyNumberFormat="1" applyFont="1" applyBorder="1" applyAlignment="1">
      <alignment wrapText="1"/>
    </xf>
    <xf numFmtId="2" fontId="10" fillId="0" borderId="2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4" fontId="3" fillId="2" borderId="9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8" fillId="2" borderId="1" xfId="0" applyNumberFormat="1" applyFont="1" applyFill="1" applyBorder="1"/>
    <xf numFmtId="4" fontId="7" fillId="2" borderId="1" xfId="0" applyNumberFormat="1" applyFont="1" applyFill="1" applyBorder="1"/>
    <xf numFmtId="4" fontId="8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4" fontId="3" fillId="0" borderId="13" xfId="0" applyNumberFormat="1" applyFont="1" applyBorder="1" applyAlignment="1"/>
    <xf numFmtId="4" fontId="8" fillId="0" borderId="1" xfId="0" applyNumberFormat="1" applyFont="1" applyBorder="1" applyAlignment="1"/>
    <xf numFmtId="4" fontId="7" fillId="0" borderId="1" xfId="0" applyNumberFormat="1" applyFont="1" applyBorder="1" applyAlignment="1"/>
    <xf numFmtId="4" fontId="7" fillId="0" borderId="2" xfId="0" applyNumberFormat="1" applyFont="1" applyBorder="1"/>
    <xf numFmtId="4" fontId="8" fillId="0" borderId="2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view="pageBreakPreview" topLeftCell="A2" zoomScaleSheetLayoutView="100" workbookViewId="0">
      <selection activeCell="J8" sqref="J8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9" t="s">
        <v>42</v>
      </c>
      <c r="B1" s="60"/>
      <c r="C1" s="61"/>
    </row>
    <row r="2" spans="1:3" s="1" customFormat="1" ht="39" customHeight="1" x14ac:dyDescent="0.2">
      <c r="A2" s="62"/>
      <c r="B2" s="63"/>
      <c r="C2" s="64"/>
    </row>
    <row r="3" spans="1:3" s="2" customFormat="1" ht="23.25" customHeight="1" x14ac:dyDescent="0.25">
      <c r="A3" s="65"/>
      <c r="B3" s="66"/>
      <c r="C3" s="67"/>
    </row>
    <row r="4" spans="1:3" s="2" customFormat="1" ht="24.75" customHeight="1" x14ac:dyDescent="0.25">
      <c r="B4" s="5"/>
      <c r="C4" s="21" t="s">
        <v>43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16443451.76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16443451.76</v>
      </c>
    </row>
    <row r="13" spans="1:3" s="2" customFormat="1" hidden="1" x14ac:dyDescent="0.25">
      <c r="B13" s="12"/>
      <c r="C13" s="25">
        <f>SUM(C7:C8)</f>
        <v>16443451.76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8" t="s">
        <v>10</v>
      </c>
      <c r="C16" s="69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f>SUM(C26+C24+C22+C20)</f>
        <v>260404.8</v>
      </c>
    </row>
    <row r="19" spans="1:3" s="16" customFormat="1" ht="24" customHeight="1" x14ac:dyDescent="0.25">
      <c r="A19" s="14"/>
      <c r="B19" s="55" t="s">
        <v>48</v>
      </c>
      <c r="C19" s="70">
        <v>11944.8</v>
      </c>
    </row>
    <row r="20" spans="1:3" s="16" customFormat="1" ht="24" customHeight="1" x14ac:dyDescent="0.25">
      <c r="A20" s="14"/>
      <c r="B20" s="56"/>
      <c r="C20" s="71">
        <f>SUM(C19)</f>
        <v>11944.8</v>
      </c>
    </row>
    <row r="21" spans="1:3" s="16" customFormat="1" ht="24" customHeight="1" x14ac:dyDescent="0.25">
      <c r="A21" s="14"/>
      <c r="B21" s="55" t="s">
        <v>48</v>
      </c>
      <c r="C21" s="70">
        <v>5460</v>
      </c>
    </row>
    <row r="22" spans="1:3" s="16" customFormat="1" ht="24" customHeight="1" x14ac:dyDescent="0.25">
      <c r="A22" s="14"/>
      <c r="B22" s="56"/>
      <c r="C22" s="71">
        <f>SUM(C21)</f>
        <v>5460</v>
      </c>
    </row>
    <row r="23" spans="1:3" s="16" customFormat="1" ht="24" customHeight="1" x14ac:dyDescent="0.25">
      <c r="A23" s="14"/>
      <c r="B23" s="55" t="s">
        <v>49</v>
      </c>
      <c r="C23" s="70">
        <v>240000</v>
      </c>
    </row>
    <row r="24" spans="1:3" s="16" customFormat="1" ht="24" customHeight="1" x14ac:dyDescent="0.25">
      <c r="A24" s="14"/>
      <c r="B24" s="56"/>
      <c r="C24" s="71">
        <f>SUM(C23)</f>
        <v>240000</v>
      </c>
    </row>
    <row r="25" spans="1:3" s="16" customFormat="1" ht="24" customHeight="1" x14ac:dyDescent="0.25">
      <c r="A25" s="14"/>
      <c r="B25" s="55" t="s">
        <v>50</v>
      </c>
      <c r="C25" s="70">
        <v>3000</v>
      </c>
    </row>
    <row r="26" spans="1:3" s="16" customFormat="1" ht="24" customHeight="1" x14ac:dyDescent="0.25">
      <c r="A26" s="14"/>
      <c r="B26" s="56"/>
      <c r="C26" s="71">
        <f>SUM(C25)</f>
        <v>3000</v>
      </c>
    </row>
    <row r="27" spans="1:3" s="16" customFormat="1" ht="24" customHeight="1" x14ac:dyDescent="0.25">
      <c r="A27" s="14">
        <v>12</v>
      </c>
      <c r="B27" s="17" t="s">
        <v>18</v>
      </c>
      <c r="C27" s="29">
        <v>0</v>
      </c>
    </row>
    <row r="28" spans="1:3" s="34" customFormat="1" ht="21" customHeight="1" x14ac:dyDescent="0.25">
      <c r="A28" s="14">
        <v>13</v>
      </c>
      <c r="B28" s="33" t="s">
        <v>29</v>
      </c>
      <c r="C28" s="38">
        <v>0</v>
      </c>
    </row>
    <row r="29" spans="1:3" s="16" customFormat="1" ht="24" customHeight="1" x14ac:dyDescent="0.25">
      <c r="A29" s="32">
        <v>14</v>
      </c>
      <c r="B29" s="15" t="s">
        <v>19</v>
      </c>
      <c r="C29" s="29">
        <v>0</v>
      </c>
    </row>
    <row r="30" spans="1:3" s="16" customFormat="1" ht="24" customHeight="1" x14ac:dyDescent="0.25">
      <c r="A30" s="14">
        <v>15</v>
      </c>
      <c r="B30" s="15" t="s">
        <v>20</v>
      </c>
      <c r="C30" s="45">
        <v>0</v>
      </c>
    </row>
    <row r="31" spans="1:3" s="16" customFormat="1" ht="24.75" customHeight="1" x14ac:dyDescent="0.25">
      <c r="A31" s="14">
        <v>16</v>
      </c>
      <c r="B31" s="15" t="s">
        <v>25</v>
      </c>
      <c r="C31" s="29">
        <v>0</v>
      </c>
    </row>
    <row r="32" spans="1:3" s="19" customFormat="1" x14ac:dyDescent="0.25">
      <c r="A32" s="14">
        <v>17</v>
      </c>
      <c r="B32" s="17" t="s">
        <v>28</v>
      </c>
      <c r="C32" s="31">
        <v>0</v>
      </c>
    </row>
    <row r="33" spans="1:3" s="19" customFormat="1" x14ac:dyDescent="0.25">
      <c r="A33" s="14">
        <v>18</v>
      </c>
      <c r="B33" s="17" t="s">
        <v>31</v>
      </c>
      <c r="C33" s="31">
        <v>0</v>
      </c>
    </row>
    <row r="34" spans="1:3" s="19" customFormat="1" ht="20.25" customHeight="1" x14ac:dyDescent="0.25">
      <c r="A34" s="14">
        <v>19</v>
      </c>
      <c r="B34" s="17" t="s">
        <v>21</v>
      </c>
      <c r="C34" s="31">
        <v>0</v>
      </c>
    </row>
    <row r="35" spans="1:3" s="19" customFormat="1" x14ac:dyDescent="0.25">
      <c r="A35" s="14">
        <v>20</v>
      </c>
      <c r="B35" s="41" t="s">
        <v>51</v>
      </c>
      <c r="C35" s="27">
        <v>0</v>
      </c>
    </row>
    <row r="36" spans="1:3" s="19" customFormat="1" x14ac:dyDescent="0.25">
      <c r="A36" s="14">
        <v>21</v>
      </c>
      <c r="B36" s="18" t="s">
        <v>22</v>
      </c>
      <c r="C36" s="29">
        <f>SUM(C45+C43+C40)</f>
        <v>602524.5</v>
      </c>
    </row>
    <row r="37" spans="1:3" s="19" customFormat="1" x14ac:dyDescent="0.2">
      <c r="A37" s="14"/>
      <c r="B37" s="52" t="s">
        <v>53</v>
      </c>
      <c r="C37" s="72">
        <v>71390</v>
      </c>
    </row>
    <row r="38" spans="1:3" s="19" customFormat="1" x14ac:dyDescent="0.2">
      <c r="A38" s="14"/>
      <c r="B38" s="52" t="s">
        <v>53</v>
      </c>
      <c r="C38" s="72">
        <v>71390</v>
      </c>
    </row>
    <row r="39" spans="1:3" s="19" customFormat="1" x14ac:dyDescent="0.2">
      <c r="A39" s="14"/>
      <c r="B39" s="52" t="s">
        <v>53</v>
      </c>
      <c r="C39" s="72">
        <v>71390</v>
      </c>
    </row>
    <row r="40" spans="1:3" s="19" customFormat="1" x14ac:dyDescent="0.2">
      <c r="A40" s="14"/>
      <c r="B40" s="52"/>
      <c r="C40" s="73">
        <f>SUM(C37:C39)</f>
        <v>214170</v>
      </c>
    </row>
    <row r="41" spans="1:3" s="19" customFormat="1" x14ac:dyDescent="0.2">
      <c r="A41" s="14"/>
      <c r="B41" s="52" t="s">
        <v>54</v>
      </c>
      <c r="C41" s="72">
        <v>85860</v>
      </c>
    </row>
    <row r="42" spans="1:3" s="19" customFormat="1" x14ac:dyDescent="0.2">
      <c r="A42" s="14"/>
      <c r="B42" s="52" t="s">
        <v>54</v>
      </c>
      <c r="C42" s="72">
        <v>203445</v>
      </c>
    </row>
    <row r="43" spans="1:3" s="19" customFormat="1" x14ac:dyDescent="0.2">
      <c r="A43" s="14"/>
      <c r="B43" s="52"/>
      <c r="C43" s="73">
        <f>SUM(C41:C42)</f>
        <v>289305</v>
      </c>
    </row>
    <row r="44" spans="1:3" s="19" customFormat="1" x14ac:dyDescent="0.2">
      <c r="A44" s="14"/>
      <c r="B44" s="52" t="s">
        <v>52</v>
      </c>
      <c r="C44" s="72">
        <v>99049.5</v>
      </c>
    </row>
    <row r="45" spans="1:3" s="19" customFormat="1" x14ac:dyDescent="0.2">
      <c r="A45" s="14"/>
      <c r="B45" s="52"/>
      <c r="C45" s="73">
        <f>SUM(C44)</f>
        <v>99049.5</v>
      </c>
    </row>
    <row r="46" spans="1:3" s="46" customFormat="1" x14ac:dyDescent="0.25">
      <c r="A46" s="47">
        <v>22</v>
      </c>
      <c r="B46" s="8" t="s">
        <v>37</v>
      </c>
      <c r="C46" s="44">
        <f>SUM(C48+C57+C59+C61+C63)</f>
        <v>1475641.2</v>
      </c>
    </row>
    <row r="47" spans="1:3" s="46" customFormat="1" x14ac:dyDescent="0.2">
      <c r="A47" s="47"/>
      <c r="B47" s="52" t="s">
        <v>56</v>
      </c>
      <c r="C47" s="72">
        <v>9768</v>
      </c>
    </row>
    <row r="48" spans="1:3" s="46" customFormat="1" x14ac:dyDescent="0.2">
      <c r="A48" s="47"/>
      <c r="B48" s="52"/>
      <c r="C48" s="73">
        <f>SUM(C47)</f>
        <v>9768</v>
      </c>
    </row>
    <row r="49" spans="1:3" s="46" customFormat="1" x14ac:dyDescent="0.2">
      <c r="A49" s="47"/>
      <c r="B49" s="52" t="s">
        <v>57</v>
      </c>
      <c r="C49" s="72">
        <v>385000</v>
      </c>
    </row>
    <row r="50" spans="1:3" s="46" customFormat="1" x14ac:dyDescent="0.2">
      <c r="A50" s="47"/>
      <c r="B50" s="52" t="s">
        <v>57</v>
      </c>
      <c r="C50" s="72">
        <v>51840</v>
      </c>
    </row>
    <row r="51" spans="1:3" s="46" customFormat="1" x14ac:dyDescent="0.2">
      <c r="A51" s="47"/>
      <c r="B51" s="52" t="s">
        <v>57</v>
      </c>
      <c r="C51" s="72">
        <v>231000</v>
      </c>
    </row>
    <row r="52" spans="1:3" s="46" customFormat="1" x14ac:dyDescent="0.2">
      <c r="A52" s="47"/>
      <c r="B52" s="52" t="s">
        <v>57</v>
      </c>
      <c r="C52" s="72">
        <v>135778</v>
      </c>
    </row>
    <row r="53" spans="1:3" s="46" customFormat="1" x14ac:dyDescent="0.2">
      <c r="A53" s="47"/>
      <c r="B53" s="52" t="s">
        <v>57</v>
      </c>
      <c r="C53" s="72">
        <v>107976</v>
      </c>
    </row>
    <row r="54" spans="1:3" s="46" customFormat="1" x14ac:dyDescent="0.2">
      <c r="A54" s="47"/>
      <c r="B54" s="52" t="s">
        <v>57</v>
      </c>
      <c r="C54" s="72">
        <v>17138</v>
      </c>
    </row>
    <row r="55" spans="1:3" s="46" customFormat="1" x14ac:dyDescent="0.2">
      <c r="A55" s="47"/>
      <c r="B55" s="52" t="s">
        <v>57</v>
      </c>
      <c r="C55" s="72">
        <v>38720</v>
      </c>
    </row>
    <row r="56" spans="1:3" s="46" customFormat="1" x14ac:dyDescent="0.2">
      <c r="A56" s="47"/>
      <c r="B56" s="52" t="s">
        <v>57</v>
      </c>
      <c r="C56" s="72">
        <v>118800</v>
      </c>
    </row>
    <row r="57" spans="1:3" s="46" customFormat="1" x14ac:dyDescent="0.2">
      <c r="A57" s="47"/>
      <c r="B57" s="52"/>
      <c r="C57" s="73">
        <f>SUM(C49:C56)</f>
        <v>1086252</v>
      </c>
    </row>
    <row r="58" spans="1:3" s="46" customFormat="1" x14ac:dyDescent="0.2">
      <c r="A58" s="47"/>
      <c r="B58" s="52" t="s">
        <v>54</v>
      </c>
      <c r="C58" s="72">
        <v>114048</v>
      </c>
    </row>
    <row r="59" spans="1:3" s="46" customFormat="1" x14ac:dyDescent="0.2">
      <c r="A59" s="47"/>
      <c r="B59" s="52"/>
      <c r="C59" s="73">
        <f>SUM(C58)</f>
        <v>114048</v>
      </c>
    </row>
    <row r="60" spans="1:3" s="46" customFormat="1" x14ac:dyDescent="0.2">
      <c r="A60" s="47"/>
      <c r="B60" s="52" t="s">
        <v>58</v>
      </c>
      <c r="C60" s="72">
        <v>102373.2</v>
      </c>
    </row>
    <row r="61" spans="1:3" s="46" customFormat="1" x14ac:dyDescent="0.2">
      <c r="A61" s="47"/>
      <c r="B61" s="52"/>
      <c r="C61" s="73">
        <f>SUM(C60)</f>
        <v>102373.2</v>
      </c>
    </row>
    <row r="62" spans="1:3" s="46" customFormat="1" x14ac:dyDescent="0.2">
      <c r="A62" s="47"/>
      <c r="B62" s="52" t="s">
        <v>59</v>
      </c>
      <c r="C62" s="72">
        <v>163200</v>
      </c>
    </row>
    <row r="63" spans="1:3" s="46" customFormat="1" x14ac:dyDescent="0.2">
      <c r="A63" s="47"/>
      <c r="B63" s="52"/>
      <c r="C63" s="73">
        <f>SUM(C62)</f>
        <v>163200</v>
      </c>
    </row>
    <row r="64" spans="1:3" s="49" customFormat="1" ht="16.5" customHeight="1" x14ac:dyDescent="0.25">
      <c r="A64" s="48">
        <v>23</v>
      </c>
      <c r="B64" s="53" t="s">
        <v>40</v>
      </c>
      <c r="C64" s="74">
        <f>SUM(C66+C68+C70)</f>
        <v>181013.8</v>
      </c>
    </row>
    <row r="65" spans="1:3" s="49" customFormat="1" ht="16.5" customHeight="1" x14ac:dyDescent="0.2">
      <c r="A65" s="48"/>
      <c r="B65" s="50" t="s">
        <v>45</v>
      </c>
      <c r="C65" s="75">
        <v>65788.800000000003</v>
      </c>
    </row>
    <row r="66" spans="1:3" s="49" customFormat="1" ht="16.5" customHeight="1" x14ac:dyDescent="0.2">
      <c r="A66" s="48"/>
      <c r="B66" s="51"/>
      <c r="C66" s="76">
        <f>SUM(C65)</f>
        <v>65788.800000000003</v>
      </c>
    </row>
    <row r="67" spans="1:3" s="49" customFormat="1" ht="16.5" customHeight="1" x14ac:dyDescent="0.2">
      <c r="A67" s="48"/>
      <c r="B67" s="50" t="s">
        <v>46</v>
      </c>
      <c r="C67" s="75">
        <v>65725</v>
      </c>
    </row>
    <row r="68" spans="1:3" s="49" customFormat="1" ht="16.5" customHeight="1" x14ac:dyDescent="0.2">
      <c r="A68" s="48"/>
      <c r="B68" s="51"/>
      <c r="C68" s="76">
        <f>SUM(C67)</f>
        <v>65725</v>
      </c>
    </row>
    <row r="69" spans="1:3" s="49" customFormat="1" ht="16.5" customHeight="1" x14ac:dyDescent="0.2">
      <c r="A69" s="48"/>
      <c r="B69" s="50" t="s">
        <v>47</v>
      </c>
      <c r="C69" s="75">
        <v>49500</v>
      </c>
    </row>
    <row r="70" spans="1:3" s="49" customFormat="1" ht="16.5" customHeight="1" x14ac:dyDescent="0.2">
      <c r="A70" s="48"/>
      <c r="B70" s="51"/>
      <c r="C70" s="76">
        <f>SUM(C69)</f>
        <v>49500</v>
      </c>
    </row>
    <row r="71" spans="1:3" s="19" customFormat="1" ht="16.5" customHeight="1" x14ac:dyDescent="0.25">
      <c r="A71" s="14">
        <v>24</v>
      </c>
      <c r="B71" s="15" t="s">
        <v>23</v>
      </c>
      <c r="C71" s="29">
        <v>24222</v>
      </c>
    </row>
    <row r="72" spans="1:3" s="19" customFormat="1" ht="16.5" customHeight="1" x14ac:dyDescent="0.2">
      <c r="A72" s="14"/>
      <c r="B72" s="52" t="s">
        <v>62</v>
      </c>
      <c r="C72" s="72">
        <v>24222</v>
      </c>
    </row>
    <row r="73" spans="1:3" s="19" customFormat="1" ht="16.5" customHeight="1" x14ac:dyDescent="0.2">
      <c r="A73" s="14"/>
      <c r="B73" s="52"/>
      <c r="C73" s="73">
        <f>SUM(C72)</f>
        <v>24222</v>
      </c>
    </row>
    <row r="74" spans="1:3" s="20" customFormat="1" x14ac:dyDescent="0.25">
      <c r="A74" s="14">
        <v>25</v>
      </c>
      <c r="B74" s="41" t="s">
        <v>39</v>
      </c>
      <c r="C74" s="58">
        <v>0</v>
      </c>
    </row>
    <row r="75" spans="1:3" s="19" customFormat="1" x14ac:dyDescent="0.25">
      <c r="A75" s="14">
        <v>26</v>
      </c>
      <c r="B75" s="15" t="s">
        <v>41</v>
      </c>
      <c r="C75" s="27">
        <v>0</v>
      </c>
    </row>
    <row r="76" spans="1:3" s="19" customFormat="1" x14ac:dyDescent="0.25">
      <c r="A76" s="14">
        <v>27</v>
      </c>
      <c r="B76" s="15" t="s">
        <v>26</v>
      </c>
      <c r="C76" s="44">
        <v>0</v>
      </c>
    </row>
    <row r="77" spans="1:3" s="19" customFormat="1" x14ac:dyDescent="0.25">
      <c r="A77" s="32">
        <v>28</v>
      </c>
      <c r="B77" s="41" t="s">
        <v>34</v>
      </c>
      <c r="C77" s="42">
        <v>0</v>
      </c>
    </row>
    <row r="78" spans="1:3" s="19" customFormat="1" x14ac:dyDescent="0.25">
      <c r="A78" s="30">
        <v>29</v>
      </c>
      <c r="B78" s="15" t="s">
        <v>30</v>
      </c>
      <c r="C78" s="29">
        <v>928273.5</v>
      </c>
    </row>
    <row r="79" spans="1:3" s="19" customFormat="1" x14ac:dyDescent="0.2">
      <c r="A79" s="30"/>
      <c r="B79" s="52" t="s">
        <v>52</v>
      </c>
      <c r="C79" s="72">
        <v>199699.5</v>
      </c>
    </row>
    <row r="80" spans="1:3" s="19" customFormat="1" x14ac:dyDescent="0.2">
      <c r="A80" s="30"/>
      <c r="B80" s="52" t="s">
        <v>52</v>
      </c>
      <c r="C80" s="72">
        <v>11704</v>
      </c>
    </row>
    <row r="81" spans="1:3" s="19" customFormat="1" x14ac:dyDescent="0.2">
      <c r="A81" s="30"/>
      <c r="B81" s="52" t="s">
        <v>52</v>
      </c>
      <c r="C81" s="72">
        <v>5852</v>
      </c>
    </row>
    <row r="82" spans="1:3" s="19" customFormat="1" x14ac:dyDescent="0.2">
      <c r="A82" s="30"/>
      <c r="B82" s="52" t="s">
        <v>52</v>
      </c>
      <c r="C82" s="72">
        <v>171171</v>
      </c>
    </row>
    <row r="83" spans="1:3" s="19" customFormat="1" x14ac:dyDescent="0.2">
      <c r="A83" s="30"/>
      <c r="B83" s="52" t="s">
        <v>52</v>
      </c>
      <c r="C83" s="72">
        <v>5852</v>
      </c>
    </row>
    <row r="84" spans="1:3" s="19" customFormat="1" x14ac:dyDescent="0.2">
      <c r="A84" s="30"/>
      <c r="B84" s="52" t="s">
        <v>52</v>
      </c>
      <c r="C84" s="72">
        <v>35112</v>
      </c>
    </row>
    <row r="85" spans="1:3" s="19" customFormat="1" x14ac:dyDescent="0.2">
      <c r="A85" s="30"/>
      <c r="B85" s="52" t="s">
        <v>52</v>
      </c>
      <c r="C85" s="72">
        <v>5852</v>
      </c>
    </row>
    <row r="86" spans="1:3" s="19" customFormat="1" x14ac:dyDescent="0.2">
      <c r="A86" s="30"/>
      <c r="B86" s="52" t="s">
        <v>52</v>
      </c>
      <c r="C86" s="72">
        <v>171171</v>
      </c>
    </row>
    <row r="87" spans="1:3" s="19" customFormat="1" x14ac:dyDescent="0.2">
      <c r="A87" s="30"/>
      <c r="B87" s="52" t="s">
        <v>52</v>
      </c>
      <c r="C87" s="72">
        <v>158004</v>
      </c>
    </row>
    <row r="88" spans="1:3" s="19" customFormat="1" x14ac:dyDescent="0.2">
      <c r="A88" s="30"/>
      <c r="B88" s="52" t="s">
        <v>52</v>
      </c>
      <c r="C88" s="72">
        <v>5852</v>
      </c>
    </row>
    <row r="89" spans="1:3" s="19" customFormat="1" x14ac:dyDescent="0.2">
      <c r="A89" s="30"/>
      <c r="B89" s="52" t="s">
        <v>52</v>
      </c>
      <c r="C89" s="72">
        <v>158004</v>
      </c>
    </row>
    <row r="90" spans="1:3" s="19" customFormat="1" x14ac:dyDescent="0.25">
      <c r="A90" s="30"/>
      <c r="B90" s="15"/>
      <c r="C90" s="54">
        <f>SUM(C79:C89)</f>
        <v>928273.5</v>
      </c>
    </row>
    <row r="91" spans="1:3" s="35" customFormat="1" x14ac:dyDescent="0.25">
      <c r="A91" s="37">
        <v>30</v>
      </c>
      <c r="B91" s="15" t="s">
        <v>35</v>
      </c>
      <c r="C91" s="29">
        <f>SUM(C101+C95+C93)</f>
        <v>1491886.36</v>
      </c>
    </row>
    <row r="92" spans="1:3" s="36" customFormat="1" x14ac:dyDescent="0.2">
      <c r="A92" s="37"/>
      <c r="B92" s="52" t="s">
        <v>60</v>
      </c>
      <c r="C92" s="72">
        <v>15732</v>
      </c>
    </row>
    <row r="93" spans="1:3" s="36" customFormat="1" x14ac:dyDescent="0.2">
      <c r="A93" s="37"/>
      <c r="B93" s="52"/>
      <c r="C93" s="73">
        <f>SUM(C92)</f>
        <v>15732</v>
      </c>
    </row>
    <row r="94" spans="1:3" s="36" customFormat="1" x14ac:dyDescent="0.2">
      <c r="A94" s="37"/>
      <c r="B94" s="52" t="s">
        <v>61</v>
      </c>
      <c r="C94" s="72">
        <v>957290.4</v>
      </c>
    </row>
    <row r="95" spans="1:3" s="36" customFormat="1" x14ac:dyDescent="0.2">
      <c r="A95" s="37"/>
      <c r="B95" s="52"/>
      <c r="C95" s="73">
        <f>SUM(C94)</f>
        <v>957290.4</v>
      </c>
    </row>
    <row r="96" spans="1:3" s="36" customFormat="1" x14ac:dyDescent="0.2">
      <c r="A96" s="37"/>
      <c r="B96" s="52" t="s">
        <v>52</v>
      </c>
      <c r="C96" s="72">
        <v>184423.2</v>
      </c>
    </row>
    <row r="97" spans="1:3" s="36" customFormat="1" x14ac:dyDescent="0.2">
      <c r="A97" s="37"/>
      <c r="B97" s="52" t="s">
        <v>52</v>
      </c>
      <c r="C97" s="72">
        <v>18204.48</v>
      </c>
    </row>
    <row r="98" spans="1:3" s="36" customFormat="1" x14ac:dyDescent="0.2">
      <c r="A98" s="37"/>
      <c r="B98" s="52" t="s">
        <v>52</v>
      </c>
      <c r="C98" s="72">
        <v>117141.3</v>
      </c>
    </row>
    <row r="99" spans="1:3" s="36" customFormat="1" ht="19.5" customHeight="1" x14ac:dyDescent="0.2">
      <c r="A99" s="37"/>
      <c r="B99" s="52" t="s">
        <v>52</v>
      </c>
      <c r="C99" s="72">
        <v>53406</v>
      </c>
    </row>
    <row r="100" spans="1:3" s="36" customFormat="1" ht="19.5" customHeight="1" x14ac:dyDescent="0.2">
      <c r="A100" s="37"/>
      <c r="B100" s="52" t="s">
        <v>52</v>
      </c>
      <c r="C100" s="72">
        <v>145688.98000000001</v>
      </c>
    </row>
    <row r="101" spans="1:3" s="36" customFormat="1" ht="19.5" customHeight="1" x14ac:dyDescent="0.2">
      <c r="A101" s="37"/>
      <c r="B101" s="52"/>
      <c r="C101" s="73">
        <f>SUM(C96:C100)</f>
        <v>518863.96000000008</v>
      </c>
    </row>
    <row r="102" spans="1:3" s="36" customFormat="1" x14ac:dyDescent="0.25">
      <c r="A102" s="14">
        <v>31</v>
      </c>
      <c r="B102" s="15" t="s">
        <v>38</v>
      </c>
      <c r="C102" s="29">
        <v>3240</v>
      </c>
    </row>
    <row r="103" spans="1:3" s="36" customFormat="1" x14ac:dyDescent="0.2">
      <c r="A103" s="14"/>
      <c r="B103" s="57" t="s">
        <v>44</v>
      </c>
      <c r="C103" s="77">
        <v>3240</v>
      </c>
    </row>
    <row r="104" spans="1:3" s="36" customFormat="1" x14ac:dyDescent="0.2">
      <c r="A104" s="14"/>
      <c r="B104" s="57"/>
      <c r="C104" s="78">
        <f>SUM(C103)</f>
        <v>3240</v>
      </c>
    </row>
    <row r="105" spans="1:3" s="19" customFormat="1" x14ac:dyDescent="0.25">
      <c r="A105" s="14">
        <v>32</v>
      </c>
      <c r="B105" s="15" t="s">
        <v>32</v>
      </c>
      <c r="C105" s="79">
        <f>SUM(C107)</f>
        <v>11476245.6</v>
      </c>
    </row>
    <row r="106" spans="1:3" s="19" customFormat="1" x14ac:dyDescent="0.2">
      <c r="A106" s="14"/>
      <c r="B106" s="52" t="s">
        <v>55</v>
      </c>
      <c r="C106" s="72">
        <v>11476245.6</v>
      </c>
    </row>
    <row r="107" spans="1:3" s="19" customFormat="1" x14ac:dyDescent="0.2">
      <c r="A107" s="14"/>
      <c r="B107" s="52"/>
      <c r="C107" s="73">
        <f>SUM(C106)</f>
        <v>11476245.6</v>
      </c>
    </row>
    <row r="108" spans="1:3" s="19" customFormat="1" x14ac:dyDescent="0.25">
      <c r="A108" s="14">
        <v>33</v>
      </c>
      <c r="B108" s="41" t="s">
        <v>24</v>
      </c>
      <c r="C108" s="43">
        <v>0</v>
      </c>
    </row>
    <row r="109" spans="1:3" s="19" customFormat="1" ht="21.75" customHeight="1" x14ac:dyDescent="0.25">
      <c r="A109" s="14">
        <v>34</v>
      </c>
      <c r="B109" s="15" t="s">
        <v>36</v>
      </c>
      <c r="C109" s="27">
        <v>0</v>
      </c>
    </row>
    <row r="110" spans="1:3" s="19" customFormat="1" x14ac:dyDescent="0.25">
      <c r="A110" s="14">
        <v>35</v>
      </c>
      <c r="B110" s="15" t="s">
        <v>27</v>
      </c>
      <c r="C110" s="26">
        <v>0</v>
      </c>
    </row>
    <row r="111" spans="1:3" s="19" customFormat="1" x14ac:dyDescent="0.25">
      <c r="A111" s="14">
        <v>36</v>
      </c>
      <c r="B111" s="15" t="s">
        <v>15</v>
      </c>
      <c r="C111" s="24">
        <v>0</v>
      </c>
    </row>
    <row r="112" spans="1:3" s="19" customFormat="1" x14ac:dyDescent="0.25">
      <c r="A112" s="14">
        <v>37</v>
      </c>
      <c r="B112" s="8" t="s">
        <v>33</v>
      </c>
      <c r="C112" s="39">
        <v>0</v>
      </c>
    </row>
    <row r="113" spans="1:3" s="19" customFormat="1" x14ac:dyDescent="0.25">
      <c r="A113" s="14">
        <v>38</v>
      </c>
      <c r="B113" s="8" t="s">
        <v>11</v>
      </c>
      <c r="C113" s="29">
        <f>SUM(C18+C36+C46+C64+C71+C78+C91+C103+C105)</f>
        <v>16443451.76</v>
      </c>
    </row>
    <row r="114" spans="1:3" x14ac:dyDescent="0.25">
      <c r="C114" s="40"/>
    </row>
    <row r="115" spans="1:3" x14ac:dyDescent="0.25">
      <c r="C115" s="7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2026-04-08T06:04:35Z</dcterms:modified>
</cp:coreProperties>
</file>