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Sheet1!$A$1:$C$134</definedName>
  </definedNames>
  <calcPr calcId="124519"/>
</workbook>
</file>

<file path=xl/calcChain.xml><?xml version="1.0" encoding="utf-8"?>
<calcChain xmlns="http://schemas.openxmlformats.org/spreadsheetml/2006/main">
  <c r="C134" i="1"/>
  <c r="C97"/>
  <c r="C85"/>
  <c r="C83"/>
  <c r="C80"/>
  <c r="C77"/>
  <c r="C110"/>
  <c r="C107"/>
  <c r="C103"/>
  <c r="C49"/>
  <c r="C35"/>
  <c r="C32"/>
  <c r="C26"/>
  <c r="C67"/>
  <c r="C61"/>
  <c r="C57"/>
  <c r="D8" i="2" l="1"/>
  <c r="B5"/>
  <c r="A6"/>
</calcChain>
</file>

<file path=xl/sharedStrings.xml><?xml version="1.0" encoding="utf-8"?>
<sst xmlns="http://schemas.openxmlformats.org/spreadsheetml/2006/main" count="108" uniqueCount="62">
  <si>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</si>
  <si>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</si>
  <si>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</si>
  <si>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</si>
  <si>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</si>
  <si>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</si>
  <si>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</si>
  <si>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</si>
  <si>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</si>
  <si>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</si>
  <si>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</si>
  <si>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</si>
  <si>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</si>
  <si>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</si>
  <si>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</si>
  <si>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</si>
  <si>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</si>
  <si>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</si>
  <si>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</si>
  <si>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</si>
  <si>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</si>
  <si>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</si>
  <si>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</si>
  <si>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</si>
  <si>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</si>
  <si>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</si>
  <si>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</si>
  <si>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</si>
  <si>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</si>
  <si>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</si>
  <si>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</si>
  <si>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</si>
  <si>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</si>
  <si>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</si>
  <si>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</si>
  <si>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</si>
  <si>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</si>
  <si>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</si>
  <si>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</si>
  <si>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</si>
  <si>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</si>
  <si>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</si>
  <si>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</si>
  <si>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БР.138</t>
  </si>
  <si>
    <t>31.12.2025.g.</t>
  </si>
  <si>
    <t>MAKLER DOO BEOGRAD</t>
  </si>
  <si>
    <t>Farmalogist d.o.o.</t>
  </si>
  <si>
    <t>Sopharma Trading</t>
  </si>
  <si>
    <t>VEGA DOO</t>
  </si>
  <si>
    <t>PHOENIX PHARMA DOO BEOGRAD</t>
  </si>
  <si>
    <t>PharmaSwiss doo</t>
  </si>
  <si>
    <t>Amicus SRB d.o.o.</t>
  </si>
  <si>
    <t>MEDICA LINEA PHARM DOO</t>
  </si>
  <si>
    <t>B. Braun Adria RSRB d.o.o.</t>
  </si>
  <si>
    <t>BEOHEM-3 d.o.o.</t>
  </si>
  <si>
    <t>BEOMEDICA DOO</t>
  </si>
  <si>
    <t>FLORA KOMERC DOO</t>
  </si>
  <si>
    <t>ATAN MARK DOO BEOGRAD</t>
  </si>
  <si>
    <t>Magna Pharmacia</t>
  </si>
  <si>
    <t>ADOC D.O.O. Beograd</t>
  </si>
  <si>
    <t>Narcissus d.o.o.</t>
  </si>
  <si>
    <t>MAYMEDICA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</si>
</sst>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0" xfId="0" applyFill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Border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5"/>
  <sheetViews>
    <sheetView tabSelected="1" view="pageBreakPreview" topLeftCell="A20" zoomScaleSheetLayoutView="100" workbookViewId="0">
      <selection activeCell="H16" sqref="H16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13583008.939999999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13583008.939999999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12" s="16" customFormat="1" ht="24" customHeight="1">
      <c r="A17" s="14">
        <v>10</v>
      </c>
      <c r="B17" s="15" t="s">
        <v>14</v>
      </c>
      <c r="C17" s="29">
        <v>0</v>
      </c>
    </row>
    <row r="18" spans="1:12" s="16" customFormat="1" ht="24" customHeight="1">
      <c r="A18" s="14">
        <v>11</v>
      </c>
      <c r="B18" s="15" t="s">
        <v>13</v>
      </c>
      <c r="C18" s="27">
        <v>0</v>
      </c>
    </row>
    <row r="19" spans="1:12" s="16" customFormat="1" ht="24" customHeight="1">
      <c r="A19" s="14">
        <v>12</v>
      </c>
      <c r="B19" s="17" t="s">
        <v>19</v>
      </c>
      <c r="C19" s="29">
        <v>0</v>
      </c>
    </row>
    <row r="20" spans="1:12" s="34" customFormat="1" ht="21" customHeight="1">
      <c r="A20" s="14">
        <v>13</v>
      </c>
      <c r="B20" s="33" t="s">
        <v>31</v>
      </c>
      <c r="C20" s="40">
        <v>0</v>
      </c>
    </row>
    <row r="21" spans="1:12" s="16" customFormat="1" ht="24" customHeight="1">
      <c r="A21" s="32">
        <v>14</v>
      </c>
      <c r="B21" s="15" t="s">
        <v>20</v>
      </c>
      <c r="C21" s="29">
        <v>3674172.71</v>
      </c>
    </row>
    <row r="22" spans="1:12" s="49" customFormat="1" ht="12.75" outlineLevel="2">
      <c r="A22" s="62"/>
      <c r="B22" s="49" t="s">
        <v>46</v>
      </c>
      <c r="C22" s="67">
        <v>979.88</v>
      </c>
    </row>
    <row r="23" spans="1:12" s="49" customFormat="1" ht="12.75" outlineLevel="2">
      <c r="A23" s="62"/>
      <c r="B23" s="49" t="s">
        <v>46</v>
      </c>
      <c r="C23" s="67">
        <v>48220.7</v>
      </c>
    </row>
    <row r="24" spans="1:12" s="49" customFormat="1" ht="12.75" outlineLevel="2">
      <c r="A24" s="62"/>
      <c r="B24" s="49" t="s">
        <v>46</v>
      </c>
      <c r="C24" s="67">
        <v>1433.8</v>
      </c>
    </row>
    <row r="25" spans="1:12" s="49" customFormat="1" ht="12.75" outlineLevel="2">
      <c r="A25" s="62"/>
      <c r="B25" s="49" t="s">
        <v>46</v>
      </c>
      <c r="C25" s="67">
        <v>17593.95</v>
      </c>
    </row>
    <row r="26" spans="1:12" s="49" customFormat="1" ht="12.75" outlineLevel="2">
      <c r="A26" s="62"/>
      <c r="C26" s="63">
        <f>SUM(C22:C25)</f>
        <v>68228.33</v>
      </c>
      <c r="L26" s="65"/>
    </row>
    <row r="27" spans="1:12" s="49" customFormat="1" ht="12.75" outlineLevel="2">
      <c r="A27" s="62"/>
      <c r="B27" s="49" t="s">
        <v>47</v>
      </c>
      <c r="C27" s="67">
        <v>9806.61</v>
      </c>
    </row>
    <row r="28" spans="1:12" s="49" customFormat="1" ht="12.75" outlineLevel="2">
      <c r="A28" s="62"/>
      <c r="B28" s="49" t="s">
        <v>47</v>
      </c>
      <c r="C28" s="67">
        <v>65749.2</v>
      </c>
    </row>
    <row r="29" spans="1:12" s="49" customFormat="1" ht="12.75" outlineLevel="2">
      <c r="A29" s="62"/>
      <c r="B29" s="49" t="s">
        <v>47</v>
      </c>
      <c r="C29" s="67">
        <v>220420.31</v>
      </c>
      <c r="F29" s="62"/>
    </row>
    <row r="30" spans="1:12" s="49" customFormat="1" ht="12.75" outlineLevel="2">
      <c r="A30" s="62"/>
      <c r="B30" s="49" t="s">
        <v>47</v>
      </c>
      <c r="C30" s="67">
        <v>105229.63</v>
      </c>
    </row>
    <row r="31" spans="1:12" s="49" customFormat="1" ht="12.75" outlineLevel="2">
      <c r="A31" s="62"/>
      <c r="B31" s="49" t="s">
        <v>47</v>
      </c>
      <c r="C31" s="67">
        <v>1469.38</v>
      </c>
    </row>
    <row r="32" spans="1:12" s="49" customFormat="1" ht="12.75" outlineLevel="2">
      <c r="A32" s="62"/>
      <c r="C32" s="63">
        <f>SUM(C27:C31)</f>
        <v>402675.13</v>
      </c>
    </row>
    <row r="33" spans="1:3" s="49" customFormat="1" ht="12.75" outlineLevel="2">
      <c r="A33" s="62"/>
      <c r="B33" s="49" t="s">
        <v>48</v>
      </c>
      <c r="C33" s="67">
        <v>411336.75</v>
      </c>
    </row>
    <row r="34" spans="1:3" s="49" customFormat="1" ht="12.75" outlineLevel="2">
      <c r="A34" s="62"/>
      <c r="B34" s="49" t="s">
        <v>48</v>
      </c>
      <c r="C34" s="67">
        <v>54307</v>
      </c>
    </row>
    <row r="35" spans="1:3" s="49" customFormat="1" ht="12.75" outlineLevel="2">
      <c r="A35" s="62"/>
      <c r="C35" s="63">
        <f>SUM(C33:C34)</f>
        <v>465643.75</v>
      </c>
    </row>
    <row r="36" spans="1:3" s="49" customFormat="1" ht="12.75" outlineLevel="2">
      <c r="A36" s="62"/>
      <c r="B36" s="49" t="s">
        <v>51</v>
      </c>
      <c r="C36" s="67">
        <v>8496.6200000000008</v>
      </c>
    </row>
    <row r="37" spans="1:3" s="49" customFormat="1" ht="12.75" outlineLevel="2">
      <c r="A37" s="62"/>
      <c r="C37" s="63">
        <v>8496.6200000000008</v>
      </c>
    </row>
    <row r="38" spans="1:3" s="49" customFormat="1" ht="12.75" outlineLevel="2">
      <c r="A38" s="62"/>
      <c r="B38" s="49" t="s">
        <v>52</v>
      </c>
      <c r="C38" s="67">
        <v>49227.75</v>
      </c>
    </row>
    <row r="39" spans="1:3" s="49" customFormat="1" ht="12.75" outlineLevel="2">
      <c r="A39" s="62"/>
      <c r="C39" s="63">
        <v>49227.75</v>
      </c>
    </row>
    <row r="40" spans="1:3" s="49" customFormat="1" ht="12.75" outlineLevel="2">
      <c r="A40" s="62"/>
      <c r="B40" s="49" t="s">
        <v>53</v>
      </c>
      <c r="C40" s="67">
        <v>101361.7</v>
      </c>
    </row>
    <row r="41" spans="1:3" s="49" customFormat="1" ht="12.75" outlineLevel="2">
      <c r="A41" s="62"/>
      <c r="C41" s="63">
        <v>101361.7</v>
      </c>
    </row>
    <row r="42" spans="1:3" s="49" customFormat="1" ht="12.75" outlineLevel="2">
      <c r="A42" s="62"/>
      <c r="B42" s="49" t="s">
        <v>54</v>
      </c>
      <c r="C42" s="67">
        <v>592900</v>
      </c>
    </row>
    <row r="43" spans="1:3" s="49" customFormat="1" ht="12.75" outlineLevel="2">
      <c r="A43" s="62"/>
      <c r="C43" s="63">
        <v>592900</v>
      </c>
    </row>
    <row r="44" spans="1:3" s="49" customFormat="1" ht="12.75" outlineLevel="2">
      <c r="A44" s="62"/>
      <c r="B44" s="49" t="s">
        <v>49</v>
      </c>
      <c r="C44" s="67">
        <v>744120.47</v>
      </c>
    </row>
    <row r="45" spans="1:3" s="49" customFormat="1" ht="12.75" outlineLevel="2">
      <c r="A45" s="62"/>
      <c r="B45" s="49" t="s">
        <v>49</v>
      </c>
      <c r="C45" s="67">
        <v>346414.2</v>
      </c>
    </row>
    <row r="46" spans="1:3" s="49" customFormat="1" ht="12" customHeight="1" outlineLevel="2">
      <c r="A46" s="62"/>
      <c r="B46" s="49" t="s">
        <v>49</v>
      </c>
      <c r="C46" s="67">
        <v>518596.76</v>
      </c>
    </row>
    <row r="47" spans="1:3" s="49" customFormat="1" ht="12.75" outlineLevel="2">
      <c r="A47" s="62"/>
      <c r="B47" s="49" t="s">
        <v>49</v>
      </c>
      <c r="C47" s="67">
        <v>5953.2</v>
      </c>
    </row>
    <row r="48" spans="1:3" s="49" customFormat="1" ht="12.75" outlineLevel="2">
      <c r="A48" s="62"/>
      <c r="B48" s="49" t="s">
        <v>49</v>
      </c>
      <c r="C48" s="67">
        <v>8929.7999999999993</v>
      </c>
    </row>
    <row r="49" spans="1:3" s="49" customFormat="1" ht="12.75" outlineLevel="2">
      <c r="A49" s="62"/>
      <c r="C49" s="63">
        <f>SUM(C44:C48)</f>
        <v>1624014.43</v>
      </c>
    </row>
    <row r="50" spans="1:3" s="49" customFormat="1" ht="12.75" outlineLevel="2">
      <c r="A50" s="62"/>
      <c r="B50" s="49" t="s">
        <v>55</v>
      </c>
      <c r="C50" s="67">
        <v>361625</v>
      </c>
    </row>
    <row r="51" spans="1:3" s="49" customFormat="1" ht="12.75" outlineLevel="2">
      <c r="A51" s="62"/>
      <c r="C51" s="63">
        <v>361625</v>
      </c>
    </row>
    <row r="52" spans="1:3" s="16" customFormat="1" ht="24" customHeight="1">
      <c r="A52" s="14">
        <v>15</v>
      </c>
      <c r="B52" s="15" t="s">
        <v>21</v>
      </c>
      <c r="C52" s="64">
        <v>771179.35</v>
      </c>
    </row>
    <row r="53" spans="1:3" s="49" customFormat="1" ht="12.75" outlineLevel="2">
      <c r="A53" s="62"/>
      <c r="B53" s="49" t="s">
        <v>46</v>
      </c>
      <c r="C53" s="67">
        <v>145967.07</v>
      </c>
    </row>
    <row r="54" spans="1:3" s="49" customFormat="1" ht="12.75" outlineLevel="2">
      <c r="A54" s="62"/>
      <c r="C54" s="63">
        <v>145967.07</v>
      </c>
    </row>
    <row r="55" spans="1:3" s="49" customFormat="1" ht="12.75" outlineLevel="2">
      <c r="A55" s="62"/>
      <c r="B55" s="49" t="s">
        <v>47</v>
      </c>
      <c r="C55" s="67">
        <v>35268.97</v>
      </c>
    </row>
    <row r="56" spans="1:3" s="49" customFormat="1" ht="12.75" outlineLevel="2">
      <c r="A56" s="62"/>
      <c r="B56" s="49" t="s">
        <v>47</v>
      </c>
      <c r="C56" s="67">
        <v>93775</v>
      </c>
    </row>
    <row r="57" spans="1:3" s="49" customFormat="1" ht="12.75" outlineLevel="2">
      <c r="A57" s="62"/>
      <c r="C57" s="63">
        <f>SUM(C55:C56)</f>
        <v>129043.97</v>
      </c>
    </row>
    <row r="58" spans="1:3" s="49" customFormat="1" ht="12.75" outlineLevel="2">
      <c r="A58" s="62"/>
      <c r="B58" s="49" t="s">
        <v>48</v>
      </c>
      <c r="C58" s="67">
        <v>9366.5</v>
      </c>
    </row>
    <row r="59" spans="1:3" s="49" customFormat="1" ht="12.75" outlineLevel="2">
      <c r="A59" s="62"/>
      <c r="B59" s="49" t="s">
        <v>48</v>
      </c>
      <c r="C59" s="67">
        <v>60080.02</v>
      </c>
    </row>
    <row r="60" spans="1:3" s="49" customFormat="1" ht="12.75" outlineLevel="2">
      <c r="A60" s="62"/>
      <c r="B60" s="49" t="s">
        <v>48</v>
      </c>
      <c r="C60" s="67">
        <v>11428.56</v>
      </c>
    </row>
    <row r="61" spans="1:3" s="49" customFormat="1" ht="12.75" outlineLevel="2">
      <c r="A61" s="62"/>
      <c r="C61" s="63">
        <f>SUM(C58:C60)</f>
        <v>80875.079999999987</v>
      </c>
    </row>
    <row r="62" spans="1:3" s="49" customFormat="1" ht="12.75" outlineLevel="2">
      <c r="A62" s="62"/>
      <c r="B62" s="49" t="s">
        <v>49</v>
      </c>
      <c r="C62" s="67">
        <v>62386.5</v>
      </c>
    </row>
    <row r="63" spans="1:3" s="49" customFormat="1" ht="12.75" outlineLevel="2">
      <c r="A63" s="62"/>
      <c r="B63" s="49" t="s">
        <v>49</v>
      </c>
      <c r="C63" s="67">
        <v>77416.899999999994</v>
      </c>
    </row>
    <row r="64" spans="1:3" s="49" customFormat="1" ht="12.75" outlineLevel="2">
      <c r="A64" s="62"/>
      <c r="B64" s="49" t="s">
        <v>49</v>
      </c>
      <c r="C64" s="67">
        <v>12140.7</v>
      </c>
    </row>
    <row r="65" spans="1:3" s="49" customFormat="1" ht="12.75" outlineLevel="2">
      <c r="A65" s="62"/>
      <c r="B65" s="49" t="s">
        <v>49</v>
      </c>
      <c r="C65" s="67">
        <v>74483.199999999997</v>
      </c>
    </row>
    <row r="66" spans="1:3" s="49" customFormat="1" ht="12.75" outlineLevel="2">
      <c r="A66" s="62"/>
      <c r="B66" s="49" t="s">
        <v>49</v>
      </c>
      <c r="C66" s="67">
        <v>45113.2</v>
      </c>
    </row>
    <row r="67" spans="1:3" s="49" customFormat="1" ht="12.75" outlineLevel="2">
      <c r="A67" s="62"/>
      <c r="C67" s="63">
        <f>SUM(C62:C66)</f>
        <v>271540.5</v>
      </c>
    </row>
    <row r="68" spans="1:3" s="49" customFormat="1" ht="12.75" outlineLevel="2">
      <c r="A68" s="62"/>
      <c r="B68" s="49" t="s">
        <v>50</v>
      </c>
      <c r="C68" s="67">
        <v>143752.73000000001</v>
      </c>
    </row>
    <row r="69" spans="1:3" s="49" customFormat="1" ht="12.75" outlineLevel="2">
      <c r="A69" s="62"/>
      <c r="C69" s="63">
        <v>143752.73000000001</v>
      </c>
    </row>
    <row r="70" spans="1:3" s="16" customFormat="1" ht="24.75" customHeight="1">
      <c r="A70" s="14">
        <v>16</v>
      </c>
      <c r="B70" s="15" t="s">
        <v>27</v>
      </c>
      <c r="C70" s="29">
        <v>0</v>
      </c>
    </row>
    <row r="71" spans="1:3" s="19" customFormat="1">
      <c r="A71" s="14">
        <v>17</v>
      </c>
      <c r="B71" s="17" t="s">
        <v>30</v>
      </c>
      <c r="C71" s="31">
        <v>0</v>
      </c>
    </row>
    <row r="72" spans="1:3" s="19" customFormat="1">
      <c r="A72" s="14">
        <v>18</v>
      </c>
      <c r="B72" s="17" t="s">
        <v>33</v>
      </c>
      <c r="C72" s="31">
        <v>4268808.9800000004</v>
      </c>
    </row>
    <row r="73" spans="1:3" s="49" customFormat="1" ht="12.75" outlineLevel="2">
      <c r="A73" s="62"/>
      <c r="B73" s="49" t="s">
        <v>59</v>
      </c>
      <c r="C73" s="67">
        <v>993949.11</v>
      </c>
    </row>
    <row r="74" spans="1:3" s="49" customFormat="1" ht="12.75" outlineLevel="2">
      <c r="A74" s="62"/>
      <c r="B74" s="49" t="s">
        <v>59</v>
      </c>
      <c r="C74" s="67">
        <v>662632.74</v>
      </c>
    </row>
    <row r="75" spans="1:3" s="49" customFormat="1" ht="12.75" outlineLevel="2">
      <c r="A75" s="62"/>
      <c r="B75" s="49" t="s">
        <v>59</v>
      </c>
      <c r="C75" s="67">
        <v>993949.11</v>
      </c>
    </row>
    <row r="76" spans="1:3" s="49" customFormat="1" ht="12.75" outlineLevel="2">
      <c r="A76" s="62"/>
      <c r="B76" s="49" t="s">
        <v>59</v>
      </c>
      <c r="C76" s="67">
        <v>233386.56</v>
      </c>
    </row>
    <row r="77" spans="1:3" s="49" customFormat="1" ht="12.75" outlineLevel="2">
      <c r="A77" s="62"/>
      <c r="C77" s="63">
        <f>SUM(C73:C76)</f>
        <v>2883917.52</v>
      </c>
    </row>
    <row r="78" spans="1:3" s="49" customFormat="1" ht="12.75" outlineLevel="2">
      <c r="A78" s="62"/>
      <c r="B78" s="49" t="s">
        <v>51</v>
      </c>
      <c r="C78" s="67">
        <v>598333.12</v>
      </c>
    </row>
    <row r="79" spans="1:3" s="49" customFormat="1" ht="12.75" outlineLevel="2">
      <c r="A79" s="62"/>
      <c r="B79" s="49" t="s">
        <v>51</v>
      </c>
      <c r="C79" s="67">
        <v>148749.81</v>
      </c>
    </row>
    <row r="80" spans="1:3" s="49" customFormat="1" ht="12.75" outlineLevel="2">
      <c r="A80" s="62"/>
      <c r="C80" s="63">
        <f>SUM(C78:C79)</f>
        <v>747082.92999999993</v>
      </c>
    </row>
    <row r="81" spans="1:3" s="49" customFormat="1" ht="12.75" outlineLevel="2">
      <c r="A81" s="62"/>
      <c r="B81" s="49" t="s">
        <v>49</v>
      </c>
      <c r="C81" s="67">
        <v>114376.13</v>
      </c>
    </row>
    <row r="82" spans="1:3" s="49" customFormat="1" ht="12.75" outlineLevel="2">
      <c r="A82" s="62"/>
      <c r="B82" s="49" t="s">
        <v>49</v>
      </c>
      <c r="C82" s="67">
        <v>134617.16</v>
      </c>
    </row>
    <row r="83" spans="1:3" s="49" customFormat="1" ht="12.75" outlineLevel="2">
      <c r="A83" s="62"/>
      <c r="C83" s="63">
        <f>SUM(C81:C82)</f>
        <v>248993.29</v>
      </c>
    </row>
    <row r="84" spans="1:3" s="49" customFormat="1" ht="12.75" outlineLevel="2">
      <c r="A84" s="62"/>
      <c r="B84" s="66" t="s">
        <v>47</v>
      </c>
      <c r="C84" s="68">
        <v>388815.24</v>
      </c>
    </row>
    <row r="85" spans="1:3" s="49" customFormat="1" ht="12.75" outlineLevel="2">
      <c r="A85" s="62"/>
      <c r="C85" s="63">
        <f>SUM(C84)</f>
        <v>388815.24</v>
      </c>
    </row>
    <row r="86" spans="1:3" s="19" customFormat="1" ht="20.25" customHeight="1">
      <c r="A86" s="14">
        <v>19</v>
      </c>
      <c r="B86" s="17" t="s">
        <v>22</v>
      </c>
      <c r="C86" s="31">
        <v>2473020</v>
      </c>
    </row>
    <row r="87" spans="1:3" s="49" customFormat="1" ht="12.75" outlineLevel="2">
      <c r="A87" s="62"/>
      <c r="B87" s="49" t="s">
        <v>49</v>
      </c>
      <c r="C87" s="67">
        <v>2473020</v>
      </c>
    </row>
    <row r="88" spans="1:3" s="19" customFormat="1">
      <c r="A88" s="14">
        <v>20</v>
      </c>
      <c r="B88" s="44" t="s">
        <v>42</v>
      </c>
      <c r="C88" s="27">
        <v>0</v>
      </c>
    </row>
    <row r="89" spans="1:3" s="19" customFormat="1">
      <c r="A89" s="14">
        <v>21</v>
      </c>
      <c r="B89" s="18" t="s">
        <v>23</v>
      </c>
      <c r="C89" s="29">
        <v>566637.5</v>
      </c>
    </row>
    <row r="90" spans="1:3" s="49" customFormat="1" ht="12.75" outlineLevel="2">
      <c r="A90" s="62"/>
      <c r="B90" s="49" t="s">
        <v>60</v>
      </c>
      <c r="C90" s="67">
        <v>71390</v>
      </c>
    </row>
    <row r="91" spans="1:3" s="49" customFormat="1" ht="12.75" outlineLevel="2">
      <c r="A91" s="62"/>
      <c r="C91" s="63">
        <v>71390</v>
      </c>
    </row>
    <row r="92" spans="1:3" s="49" customFormat="1" ht="12.75" outlineLevel="2">
      <c r="A92" s="62"/>
      <c r="B92" s="49" t="s">
        <v>61</v>
      </c>
      <c r="C92" s="67">
        <v>99049.5</v>
      </c>
    </row>
    <row r="93" spans="1:3" s="49" customFormat="1" ht="12.75" outlineLevel="2">
      <c r="A93" s="62"/>
      <c r="B93" s="49" t="s">
        <v>61</v>
      </c>
      <c r="C93" s="67">
        <v>99049.5</v>
      </c>
    </row>
    <row r="94" spans="1:3" s="49" customFormat="1" ht="12.75" outlineLevel="2">
      <c r="A94" s="62"/>
      <c r="B94" s="49" t="s">
        <v>61</v>
      </c>
      <c r="C94" s="67">
        <v>99049.5</v>
      </c>
    </row>
    <row r="95" spans="1:3" s="49" customFormat="1" ht="12.75" outlineLevel="2">
      <c r="A95" s="62"/>
      <c r="B95" s="49" t="s">
        <v>61</v>
      </c>
      <c r="C95" s="67">
        <v>99049.5</v>
      </c>
    </row>
    <row r="96" spans="1:3" s="49" customFormat="1" ht="12.75" outlineLevel="2">
      <c r="A96" s="62"/>
      <c r="B96" s="49" t="s">
        <v>61</v>
      </c>
      <c r="C96" s="67">
        <v>99049.5</v>
      </c>
    </row>
    <row r="97" spans="1:3" s="49" customFormat="1" ht="12.75" outlineLevel="2">
      <c r="A97" s="62"/>
      <c r="C97" s="63">
        <f>SUM(C92:C96)</f>
        <v>495247.5</v>
      </c>
    </row>
    <row r="98" spans="1:3" s="49" customFormat="1">
      <c r="A98" s="50">
        <v>22</v>
      </c>
      <c r="B98" s="15" t="s">
        <v>41</v>
      </c>
      <c r="C98" s="31">
        <v>885051.6</v>
      </c>
    </row>
    <row r="99" spans="1:3" s="49" customFormat="1" ht="12.75" outlineLevel="2">
      <c r="A99" s="62"/>
      <c r="B99" s="49" t="s">
        <v>46</v>
      </c>
      <c r="C99" s="67">
        <v>52221.599999999999</v>
      </c>
    </row>
    <row r="100" spans="1:3" s="49" customFormat="1" ht="12.75" outlineLevel="2">
      <c r="A100" s="62"/>
      <c r="C100" s="63">
        <v>52221.599999999999</v>
      </c>
    </row>
    <row r="101" spans="1:3" s="49" customFormat="1" ht="12.75" outlineLevel="2">
      <c r="A101" s="62"/>
      <c r="B101" s="49" t="s">
        <v>48</v>
      </c>
      <c r="C101" s="67">
        <v>333148.79999999999</v>
      </c>
    </row>
    <row r="102" spans="1:3" s="49" customFormat="1" ht="12.75" outlineLevel="2">
      <c r="A102" s="62"/>
      <c r="B102" s="49" t="s">
        <v>48</v>
      </c>
      <c r="C102" s="67">
        <v>224232</v>
      </c>
    </row>
    <row r="103" spans="1:3" s="49" customFormat="1" ht="12.75" outlineLevel="2">
      <c r="A103" s="62"/>
      <c r="C103" s="63">
        <f>SUM(C101:C102)</f>
        <v>557380.80000000005</v>
      </c>
    </row>
    <row r="104" spans="1:3" s="49" customFormat="1" ht="12.75" outlineLevel="2">
      <c r="A104" s="62"/>
      <c r="B104" s="49" t="s">
        <v>56</v>
      </c>
      <c r="C104" s="67">
        <v>924</v>
      </c>
    </row>
    <row r="105" spans="1:3" s="49" customFormat="1" ht="12.75" outlineLevel="2">
      <c r="A105" s="62"/>
      <c r="B105" s="49" t="s">
        <v>56</v>
      </c>
      <c r="C105" s="67">
        <v>12326.4</v>
      </c>
    </row>
    <row r="106" spans="1:3" s="49" customFormat="1" ht="12.75" outlineLevel="2">
      <c r="A106" s="62"/>
      <c r="B106" s="49" t="s">
        <v>56</v>
      </c>
      <c r="C106" s="67">
        <v>12326.4</v>
      </c>
    </row>
    <row r="107" spans="1:3" s="49" customFormat="1" ht="12.75" outlineLevel="2">
      <c r="A107" s="62"/>
      <c r="C107" s="63">
        <f>SUM(C104:C106)</f>
        <v>25576.799999999999</v>
      </c>
    </row>
    <row r="108" spans="1:3" s="49" customFormat="1" ht="12.75" outlineLevel="2">
      <c r="A108" s="62"/>
      <c r="B108" s="49" t="s">
        <v>49</v>
      </c>
      <c r="C108" s="67">
        <v>63736.2</v>
      </c>
    </row>
    <row r="109" spans="1:3" s="49" customFormat="1" ht="12.75" outlineLevel="2">
      <c r="A109" s="62"/>
      <c r="B109" s="49" t="s">
        <v>49</v>
      </c>
      <c r="C109" s="67">
        <v>63736.2</v>
      </c>
    </row>
    <row r="110" spans="1:3" s="49" customFormat="1" ht="12.75" outlineLevel="2">
      <c r="A110" s="62"/>
      <c r="C110" s="63">
        <f>SUM(C108:C109)</f>
        <v>127472.4</v>
      </c>
    </row>
    <row r="111" spans="1:3" s="49" customFormat="1" ht="12.75" outlineLevel="2">
      <c r="A111" s="62"/>
      <c r="B111" s="49" t="s">
        <v>57</v>
      </c>
      <c r="C111" s="67">
        <v>122400</v>
      </c>
    </row>
    <row r="112" spans="1:3" s="49" customFormat="1" ht="12.75" outlineLevel="2">
      <c r="A112" s="62"/>
      <c r="C112" s="63">
        <v>122400</v>
      </c>
    </row>
    <row r="113" spans="1:3" s="19" customFormat="1" ht="16.5" customHeight="1">
      <c r="A113" s="14">
        <v>23</v>
      </c>
      <c r="B113" s="15" t="s">
        <v>18</v>
      </c>
      <c r="C113" s="29">
        <v>0</v>
      </c>
    </row>
    <row r="114" spans="1:3" s="19" customFormat="1" ht="16.5" customHeight="1">
      <c r="A114" s="14">
        <v>24</v>
      </c>
      <c r="B114" s="15" t="s">
        <v>24</v>
      </c>
      <c r="C114" s="29">
        <v>780282.8</v>
      </c>
    </row>
    <row r="115" spans="1:3" s="49" customFormat="1" ht="12.75" outlineLevel="2">
      <c r="A115" s="62"/>
      <c r="B115" s="49" t="s">
        <v>47</v>
      </c>
      <c r="C115" s="69">
        <v>8082.8</v>
      </c>
    </row>
    <row r="116" spans="1:3" s="49" customFormat="1" ht="12.75" outlineLevel="2">
      <c r="A116" s="62"/>
      <c r="C116" s="70">
        <v>8082.8</v>
      </c>
    </row>
    <row r="117" spans="1:3" s="49" customFormat="1" ht="12.75" outlineLevel="2">
      <c r="A117" s="62"/>
      <c r="B117" s="49" t="s">
        <v>58</v>
      </c>
      <c r="C117" s="67">
        <v>772200</v>
      </c>
    </row>
    <row r="118" spans="1:3" s="49" customFormat="1" ht="15" customHeight="1" outlineLevel="2">
      <c r="A118" s="62"/>
      <c r="C118" s="63">
        <v>772200</v>
      </c>
    </row>
    <row r="119" spans="1:3" s="20" customFormat="1">
      <c r="A119" s="14">
        <v>25</v>
      </c>
      <c r="B119" s="15" t="s">
        <v>25</v>
      </c>
      <c r="C119" s="36">
        <v>0</v>
      </c>
    </row>
    <row r="120" spans="1:3" s="19" customFormat="1">
      <c r="A120" s="14">
        <v>26</v>
      </c>
      <c r="B120" s="15" t="s">
        <v>35</v>
      </c>
      <c r="C120" s="27">
        <v>0</v>
      </c>
    </row>
    <row r="121" spans="1:3" s="19" customFormat="1">
      <c r="A121" s="14">
        <v>27</v>
      </c>
      <c r="B121" s="15" t="s">
        <v>28</v>
      </c>
      <c r="C121" s="47">
        <v>0</v>
      </c>
    </row>
    <row r="122" spans="1:3" s="19" customFormat="1">
      <c r="A122" s="32">
        <v>28</v>
      </c>
      <c r="B122" s="44" t="s">
        <v>37</v>
      </c>
      <c r="C122" s="45">
        <v>0</v>
      </c>
    </row>
    <row r="123" spans="1:3" s="19" customFormat="1">
      <c r="A123" s="30">
        <v>29</v>
      </c>
      <c r="B123" s="15" t="s">
        <v>32</v>
      </c>
      <c r="C123" s="29">
        <v>163856</v>
      </c>
    </row>
    <row r="124" spans="1:3" s="49" customFormat="1" ht="12.75" outlineLevel="2">
      <c r="A124" s="62"/>
      <c r="B124" s="49" t="s">
        <v>45</v>
      </c>
      <c r="C124" s="67">
        <v>5852</v>
      </c>
    </row>
    <row r="125" spans="1:3" s="49" customFormat="1" ht="12.75" outlineLevel="2">
      <c r="A125" s="62"/>
      <c r="B125" s="49" t="s">
        <v>45</v>
      </c>
      <c r="C125" s="67">
        <v>158004</v>
      </c>
    </row>
    <row r="126" spans="1:3" s="37" customFormat="1">
      <c r="A126" s="39">
        <v>30</v>
      </c>
      <c r="B126" s="15" t="s">
        <v>38</v>
      </c>
      <c r="C126" s="29">
        <v>0</v>
      </c>
    </row>
    <row r="127" spans="1:3" s="38" customFormat="1">
      <c r="A127" s="14">
        <v>31</v>
      </c>
      <c r="B127" s="15" t="s">
        <v>40</v>
      </c>
      <c r="C127" s="29">
        <v>0</v>
      </c>
    </row>
    <row r="128" spans="1:3" s="19" customFormat="1">
      <c r="A128" s="14">
        <v>32</v>
      </c>
      <c r="B128" s="15" t="s">
        <v>34</v>
      </c>
      <c r="C128" s="48">
        <v>0</v>
      </c>
    </row>
    <row r="129" spans="1:3" s="19" customFormat="1">
      <c r="A129" s="14">
        <v>33</v>
      </c>
      <c r="B129" s="44" t="s">
        <v>26</v>
      </c>
      <c r="C129" s="46">
        <v>0</v>
      </c>
    </row>
    <row r="130" spans="1:3" s="19" customFormat="1" ht="21.75" customHeight="1">
      <c r="A130" s="14">
        <v>34</v>
      </c>
      <c r="B130" s="15" t="s">
        <v>39</v>
      </c>
      <c r="C130" s="27">
        <v>0</v>
      </c>
    </row>
    <row r="131" spans="1:3" s="19" customFormat="1">
      <c r="A131" s="14">
        <v>35</v>
      </c>
      <c r="B131" s="15" t="s">
        <v>29</v>
      </c>
      <c r="C131" s="42">
        <v>0</v>
      </c>
    </row>
    <row r="132" spans="1:3" s="19" customFormat="1">
      <c r="A132" s="14">
        <v>36</v>
      </c>
      <c r="B132" s="15" t="s">
        <v>15</v>
      </c>
      <c r="C132" s="24">
        <v>0</v>
      </c>
    </row>
    <row r="133" spans="1:3" s="19" customFormat="1">
      <c r="A133" s="14">
        <v>37</v>
      </c>
      <c r="B133" s="8" t="s">
        <v>36</v>
      </c>
      <c r="C133" s="41">
        <v>0</v>
      </c>
    </row>
    <row r="134" spans="1:3" s="19" customFormat="1">
      <c r="A134" s="14">
        <v>38</v>
      </c>
      <c r="B134" s="8" t="s">
        <v>11</v>
      </c>
      <c r="C134" s="35">
        <f>C123+C114+C98+C89+C86+C72+C52+C21</f>
        <v>13583008.940000001</v>
      </c>
    </row>
    <row r="135" spans="1:3">
      <c r="C135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2026-01-05T07:43:39Z</dcterms:modified>
</cp:coreProperties>
</file>